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nonsomtha/Documents/genetics/proj/resources/"/>
    </mc:Choice>
  </mc:AlternateContent>
  <xr:revisionPtr revIDLastSave="0" documentId="8_{0B7EF445-C79F-E74D-8CE3-C93F5451994A}" xr6:coauthVersionLast="47" xr6:coauthVersionMax="47" xr10:uidLastSave="{00000000-0000-0000-0000-000000000000}"/>
  <bookViews>
    <workbookView xWindow="25280" yWindow="500" windowWidth="25860" windowHeight="21100" xr2:uid="{8233BE41-371E-9F45-9490-BBF905822CC2}"/>
  </bookViews>
  <sheets>
    <sheet name="FLOW" sheetId="1" r:id="rId1"/>
    <sheet name="FLIGHT HOURS" sheetId="2" r:id="rId2"/>
    <sheet name="FUEL" sheetId="3" r:id="rId3"/>
    <sheet name="MONTE CARLO" sheetId="4" r:id="rId4"/>
    <sheet name="DI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" l="1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B11" i="4"/>
  <c r="E6" i="4" s="1"/>
  <c r="S22" i="5" s="1"/>
  <c r="U43" i="5" s="1"/>
  <c r="B2" i="4"/>
  <c r="A11" i="4" a="1"/>
  <c r="A11" i="4" s="1"/>
  <c r="B3" i="4"/>
  <c r="AG55" i="5" l="1"/>
  <c r="AF55" i="5"/>
  <c r="AF54" i="5"/>
  <c r="AE55" i="5"/>
  <c r="AE54" i="5"/>
  <c r="AE53" i="5"/>
  <c r="AD56" i="5"/>
  <c r="AD55" i="5"/>
  <c r="AD54" i="5"/>
  <c r="AD53" i="5"/>
  <c r="AH56" i="5"/>
  <c r="AG56" i="5"/>
  <c r="AF56" i="5"/>
  <c r="AE56" i="5"/>
  <c r="AD52" i="5"/>
  <c r="AC54" i="5"/>
  <c r="AC56" i="5"/>
  <c r="AC55" i="5"/>
  <c r="AC53" i="5"/>
  <c r="AC52" i="5"/>
  <c r="AC51" i="5"/>
  <c r="AB55" i="5"/>
  <c r="AB56" i="5"/>
  <c r="AB54" i="5"/>
  <c r="AB53" i="5"/>
  <c r="AB52" i="5"/>
  <c r="AB51" i="5"/>
  <c r="AB50" i="5"/>
  <c r="AA56" i="5"/>
  <c r="AA55" i="5"/>
  <c r="AA54" i="5"/>
  <c r="AA53" i="5"/>
  <c r="AA52" i="5"/>
  <c r="AA51" i="5"/>
  <c r="AA50" i="5"/>
  <c r="AA49" i="5"/>
  <c r="Z55" i="5"/>
  <c r="Z54" i="5"/>
  <c r="Z56" i="5"/>
  <c r="Z53" i="5"/>
  <c r="Z52" i="5"/>
  <c r="Z51" i="5"/>
  <c r="Z50" i="5"/>
  <c r="Z49" i="5"/>
  <c r="Z48" i="5"/>
  <c r="Y55" i="5"/>
  <c r="Y54" i="5"/>
  <c r="Y53" i="5"/>
  <c r="Y52" i="5"/>
  <c r="Y51" i="5"/>
  <c r="Y50" i="5"/>
  <c r="Y49" i="5"/>
  <c r="Y56" i="5"/>
  <c r="Y48" i="5"/>
  <c r="Y47" i="5"/>
  <c r="X54" i="5"/>
  <c r="X53" i="5"/>
  <c r="X52" i="5"/>
  <c r="X51" i="5"/>
  <c r="X50" i="5"/>
  <c r="X49" i="5"/>
  <c r="X56" i="5"/>
  <c r="X48" i="5"/>
  <c r="X55" i="5"/>
  <c r="X47" i="5"/>
  <c r="X46" i="5"/>
  <c r="W53" i="5"/>
  <c r="W52" i="5"/>
  <c r="W51" i="5"/>
  <c r="W50" i="5"/>
  <c r="W49" i="5"/>
  <c r="W56" i="5"/>
  <c r="W48" i="5"/>
  <c r="W55" i="5"/>
  <c r="W47" i="5"/>
  <c r="W54" i="5"/>
  <c r="W46" i="5"/>
  <c r="W45" i="5"/>
  <c r="V52" i="5"/>
  <c r="V51" i="5"/>
  <c r="V50" i="5"/>
  <c r="V49" i="5"/>
  <c r="V56" i="5"/>
  <c r="V48" i="5"/>
  <c r="V55" i="5"/>
  <c r="V47" i="5"/>
  <c r="V54" i="5"/>
  <c r="V46" i="5"/>
  <c r="V53" i="5"/>
  <c r="V45" i="5"/>
  <c r="V44" i="5"/>
  <c r="U50" i="5"/>
  <c r="U51" i="5"/>
  <c r="U49" i="5"/>
  <c r="U56" i="5"/>
  <c r="U48" i="5"/>
  <c r="U55" i="5"/>
  <c r="U47" i="5"/>
  <c r="U54" i="5"/>
  <c r="U46" i="5"/>
  <c r="U53" i="5"/>
  <c r="U45" i="5"/>
  <c r="U52" i="5"/>
  <c r="U44" i="5"/>
  <c r="C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8" i="2"/>
  <c r="I43" i="3"/>
  <c r="I42" i="3"/>
  <c r="F8" i="3"/>
  <c r="F9" i="3"/>
  <c r="F10" i="3"/>
  <c r="F11" i="3"/>
  <c r="F12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3" i="3"/>
  <c r="F7" i="3"/>
  <c r="C7" i="3" a="1"/>
  <c r="C7" i="3" s="1"/>
  <c r="J69" i="1"/>
  <c r="J70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C62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C39" i="1"/>
  <c r="C19" i="1"/>
  <c r="J19" i="1"/>
  <c r="D19" i="1"/>
  <c r="E19" i="1"/>
  <c r="F19" i="1"/>
  <c r="G19" i="1"/>
  <c r="H19" i="1"/>
  <c r="I19" i="1"/>
  <c r="K19" i="1"/>
  <c r="L19" i="1"/>
  <c r="M19" i="1"/>
  <c r="N19" i="1"/>
  <c r="O19" i="1"/>
  <c r="P19" i="1"/>
  <c r="Q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<sst xmlns="http://schemas.openxmlformats.org/spreadsheetml/2006/main" count="172" uniqueCount="78">
  <si>
    <t>`</t>
  </si>
  <si>
    <t>Passenger flow</t>
  </si>
  <si>
    <t>MAX</t>
  </si>
  <si>
    <t>STD DV</t>
  </si>
  <si>
    <t>AVG</t>
  </si>
  <si>
    <t>AIRPORT</t>
  </si>
  <si>
    <t>Beijing</t>
  </si>
  <si>
    <t>Changsha</t>
  </si>
  <si>
    <t>Chengdu</t>
  </si>
  <si>
    <t>Guangzhou</t>
  </si>
  <si>
    <t>Haikou</t>
  </si>
  <si>
    <t>Hangzhou</t>
  </si>
  <si>
    <t>Kunming</t>
  </si>
  <si>
    <t>Nanjing</t>
  </si>
  <si>
    <t>Shanghai</t>
  </si>
  <si>
    <t>Shenyang</t>
  </si>
  <si>
    <t>Wuhan</t>
  </si>
  <si>
    <t>Urumqi</t>
  </si>
  <si>
    <t>Xiamen</t>
  </si>
  <si>
    <t>Xi’an</t>
  </si>
  <si>
    <t>Zhengzhou</t>
  </si>
  <si>
    <t>Xian</t>
  </si>
  <si>
    <t>https://www.travelmath.com/flying-time/from/Xian,+China/to/Zhengzhou,+China</t>
  </si>
  <si>
    <t>REF : Robust Optimization of Hub-and-Spoke Airline Network Design Based on Multi-Objective Genetic Algorithm</t>
  </si>
  <si>
    <t>REF</t>
  </si>
  <si>
    <t>FLEET</t>
  </si>
  <si>
    <t>CHINA AIRLINE</t>
  </si>
  <si>
    <t>https://www.planespotters.net/airline/Air-China</t>
  </si>
  <si>
    <t>Boeing 737</t>
  </si>
  <si>
    <t>Boeing 737-89L</t>
  </si>
  <si>
    <t>Boeing 767-332ER</t>
  </si>
  <si>
    <t>Airbus A320-214</t>
  </si>
  <si>
    <t>Airbus A319-111</t>
  </si>
  <si>
    <t>Boeing 737-3Z0</t>
  </si>
  <si>
    <t>Boeing 737-86N</t>
  </si>
  <si>
    <t>Boeing 737-8Z0</t>
  </si>
  <si>
    <t>COUNT</t>
  </si>
  <si>
    <t>UNIQUE CRAFT</t>
  </si>
  <si>
    <t>Boeing 737-3J6</t>
  </si>
  <si>
    <t xml:space="preserve">Boeing 737-3J6 </t>
  </si>
  <si>
    <t xml:space="preserve">Boeing 747-4J6(M) </t>
  </si>
  <si>
    <t xml:space="preserve">Boeing 777-2J6 </t>
  </si>
  <si>
    <t xml:space="preserve">Boeing 737-89L </t>
  </si>
  <si>
    <t xml:space="preserve">Boeing 737-33A </t>
  </si>
  <si>
    <t xml:space="preserve">Airbus A340-313 </t>
  </si>
  <si>
    <t xml:space="preserve">Boeing 767-332ER </t>
  </si>
  <si>
    <t xml:space="preserve">Airbus A320-214 </t>
  </si>
  <si>
    <t xml:space="preserve">Airbus A319-111 </t>
  </si>
  <si>
    <t xml:space="preserve">Boeing 737-3Z0 </t>
  </si>
  <si>
    <t xml:space="preserve">Boeing 737-86N </t>
  </si>
  <si>
    <t xml:space="preserve">Boeing 737-8Z0 </t>
  </si>
  <si>
    <t>MONTH</t>
  </si>
  <si>
    <t>https://www.indexmundi.com/commodities/?commodity=jet-fuel&amp;months=300</t>
  </si>
  <si>
    <t>SUM</t>
  </si>
  <si>
    <t>AVG FUEL</t>
  </si>
  <si>
    <t>STD FUEL</t>
  </si>
  <si>
    <t>usd/gallon</t>
  </si>
  <si>
    <t>itterations</t>
  </si>
  <si>
    <t xml:space="preserve"> </t>
  </si>
  <si>
    <t>Jet-A: 6.75 pounds per gallon</t>
  </si>
  <si>
    <t>REF https://support.foreflight.com/hc/en-us/articles/6297854155159-What-fuel-density-does-Weight-Balance-use-#:~:text=Jet%2DA%3A%206.75%20pounds%20per,100LL%3A%206.0%20pounds%20per%20gallon</t>
  </si>
  <si>
    <t>CALCULATE</t>
  </si>
  <si>
    <t>Boeing 777-200LR</t>
  </si>
  <si>
    <t>https://www.virtualairlines.eu/index.php/FuelPlanner</t>
  </si>
  <si>
    <t>KM</t>
  </si>
  <si>
    <t>FUEL CONSUMPTION</t>
  </si>
  <si>
    <t>COST</t>
  </si>
  <si>
    <t>FUEL / GALLON</t>
  </si>
  <si>
    <t>/ หมื่น</t>
  </si>
  <si>
    <t>หาไว้เฉยๆ</t>
  </si>
  <si>
    <t>/min</t>
  </si>
  <si>
    <t>เครื่องบินที่ถูกใช้ในปี2002-2004 สายการบิน air china</t>
  </si>
  <si>
    <t>เราเอาเเค่ชนิดเดียว คือ Boeing 777</t>
  </si>
  <si>
    <t>PRICE ($ / gallon)</t>
  </si>
  <si>
    <t>เฉลี่ยจากการสุ่ม1000รอบ</t>
  </si>
  <si>
    <t xml:space="preserve">ระยะทาง ที่เปลี่ยนเป็นหน่วยวัดทางอากาศ </t>
  </si>
  <si>
    <t xml:space="preserve">NM (nautical mile)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</si>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</sst>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2" formatCode="0.000"/>
  </numFmts>
  <fonts count="2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212529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sz val="9"/>
      <color rgb="FF1F1F1F"/>
      <name val="Open Sans"/>
    </font>
    <font>
      <sz val="12"/>
      <color rgb="FF1F1F1F"/>
      <name val="Arial"/>
      <family val="2"/>
    </font>
    <font>
      <sz val="10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FF0000"/>
      <name val="Arial"/>
      <family val="2"/>
    </font>
    <font>
      <sz val="18"/>
      <color rgb="FFFF0000"/>
      <name val="Calibri Light"/>
      <family val="2"/>
      <scheme val="major"/>
    </font>
    <font>
      <sz val="12"/>
      <color theme="1"/>
      <name val="Angsana New"/>
      <family val="1"/>
    </font>
    <font>
      <sz val="16"/>
      <color theme="1"/>
      <name val="Angsana New"/>
      <family val="1"/>
    </font>
    <font>
      <sz val="16"/>
      <color rgb="FF212529"/>
      <name val="Angsana New"/>
      <family val="1"/>
    </font>
    <font>
      <u/>
      <sz val="16"/>
      <color theme="10"/>
      <name val="Angsana New"/>
      <family val="1"/>
    </font>
    <font>
      <sz val="16"/>
      <color rgb="FF3A3A3A"/>
      <name val="Angsana New"/>
      <family val="1"/>
    </font>
    <font>
      <sz val="16"/>
      <color theme="9"/>
      <name val="Angsana New"/>
      <family val="1"/>
    </font>
    <font>
      <sz val="12"/>
      <color rgb="FFFF0000"/>
      <name val="Angsana New"/>
      <family val="1"/>
    </font>
    <font>
      <sz val="16"/>
      <color rgb="FFFF0000"/>
      <name val="Angsana New"/>
      <family val="1"/>
    </font>
    <font>
      <sz val="16"/>
      <color rgb="FF1F1F1F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" xfId="0" applyFont="1" applyBorder="1"/>
    <xf numFmtId="0" fontId="0" fillId="0" borderId="1" xfId="0" applyFill="1" applyBorder="1"/>
    <xf numFmtId="0" fontId="0" fillId="2" borderId="1" xfId="0" applyFill="1" applyBorder="1"/>
    <xf numFmtId="10" fontId="10" fillId="0" borderId="0" xfId="0" applyNumberFormat="1" applyFont="1"/>
    <xf numFmtId="172" fontId="9" fillId="0" borderId="0" xfId="0" applyNumberFormat="1" applyFont="1"/>
    <xf numFmtId="17" fontId="11" fillId="0" borderId="0" xfId="0" applyNumberFormat="1" applyFont="1"/>
    <xf numFmtId="0" fontId="11" fillId="0" borderId="0" xfId="0" applyFont="1"/>
    <xf numFmtId="0" fontId="2" fillId="4" borderId="0" xfId="0" applyFont="1" applyFill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/>
    </xf>
    <xf numFmtId="2" fontId="15" fillId="0" borderId="0" xfId="0" applyNumberFormat="1" applyFont="1"/>
    <xf numFmtId="0" fontId="15" fillId="0" borderId="4" xfId="0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71" fontId="21" fillId="0" borderId="0" xfId="0" applyNumberFormat="1" applyFont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2" fontId="16" fillId="0" borderId="2" xfId="0" applyNumberFormat="1" applyFont="1" applyBorder="1" applyAlignment="1">
      <alignment horizontal="center" vertical="center"/>
    </xf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velmath.com/flying-time/from/Xian,+China/to/Zhengzhou,+Chi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espotters.net/airline/Air-Chin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tualairlines.eu/index.php/FuelPl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05D1-E33E-B644-85D4-7FCBC13A3B4A}">
  <dimension ref="B1:Q70"/>
  <sheetViews>
    <sheetView tabSelected="1" topLeftCell="A35" zoomScale="83" workbookViewId="0">
      <selection activeCell="B47" sqref="B47"/>
    </sheetView>
  </sheetViews>
  <sheetFormatPr baseColWidth="10" defaultRowHeight="16" x14ac:dyDescent="0.2"/>
  <cols>
    <col min="2" max="2" width="19" customWidth="1"/>
    <col min="3" max="3" width="15.5" bestFit="1" customWidth="1"/>
    <col min="4" max="17" width="14.1640625" bestFit="1" customWidth="1"/>
  </cols>
  <sheetData>
    <row r="1" spans="2:17" ht="24" x14ac:dyDescent="0.3">
      <c r="B1" s="2" t="s">
        <v>1</v>
      </c>
      <c r="C1" s="8" t="s">
        <v>23</v>
      </c>
      <c r="D1" s="2"/>
      <c r="E1" s="2"/>
      <c r="F1" s="2"/>
      <c r="G1" s="2"/>
      <c r="H1" s="2"/>
      <c r="I1" s="2"/>
      <c r="J1" s="2"/>
      <c r="K1" s="22" t="s">
        <v>68</v>
      </c>
      <c r="L1" s="2"/>
      <c r="M1" s="2"/>
      <c r="N1" s="2"/>
      <c r="O1" s="2"/>
      <c r="P1" s="2"/>
      <c r="Q1" s="2"/>
    </row>
    <row r="2" spans="2:17" ht="24" x14ac:dyDescent="0.3">
      <c r="B2" s="2"/>
      <c r="C2" s="19">
        <v>2002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4" x14ac:dyDescent="0.3">
      <c r="B3" s="3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</row>
    <row r="4" spans="2:17" ht="24" x14ac:dyDescent="0.3">
      <c r="B4" s="3">
        <v>1</v>
      </c>
      <c r="C4" s="3">
        <v>0</v>
      </c>
      <c r="D4" s="3">
        <v>42.7</v>
      </c>
      <c r="E4" s="3">
        <v>113.6</v>
      </c>
      <c r="F4" s="3">
        <v>162.80000000000001</v>
      </c>
      <c r="G4" s="3">
        <v>58.6</v>
      </c>
      <c r="H4" s="3">
        <v>76.7</v>
      </c>
      <c r="I4" s="3">
        <v>69.8</v>
      </c>
      <c r="J4" s="3">
        <v>67.3</v>
      </c>
      <c r="K4" s="3">
        <v>302</v>
      </c>
      <c r="L4" s="3">
        <v>74.400000000000006</v>
      </c>
      <c r="M4" s="3">
        <v>42.5</v>
      </c>
      <c r="N4" s="3">
        <v>36.299999999999997</v>
      </c>
      <c r="O4" s="3">
        <v>41.9</v>
      </c>
      <c r="P4" s="3">
        <v>90.3</v>
      </c>
      <c r="Q4" s="3">
        <v>27.6</v>
      </c>
    </row>
    <row r="5" spans="2:17" ht="24" x14ac:dyDescent="0.3">
      <c r="B5" s="3">
        <v>2</v>
      </c>
      <c r="C5" s="3">
        <v>42.7</v>
      </c>
      <c r="D5" s="3">
        <v>0</v>
      </c>
      <c r="E5" s="3">
        <v>26.8</v>
      </c>
      <c r="F5" s="3">
        <v>22.3</v>
      </c>
      <c r="G5" s="3">
        <v>20.5</v>
      </c>
      <c r="H5" s="3">
        <v>11.5</v>
      </c>
      <c r="I5" s="3">
        <v>22.3</v>
      </c>
      <c r="J5" s="3">
        <v>16</v>
      </c>
      <c r="K5" s="3">
        <v>20.2</v>
      </c>
      <c r="L5" s="3">
        <v>4.2</v>
      </c>
      <c r="M5" s="3">
        <v>0</v>
      </c>
      <c r="N5" s="3">
        <v>5.9</v>
      </c>
      <c r="O5" s="3">
        <v>9.6</v>
      </c>
      <c r="P5" s="3">
        <v>6.4</v>
      </c>
      <c r="Q5" s="3">
        <v>4</v>
      </c>
    </row>
    <row r="6" spans="2:17" ht="24" x14ac:dyDescent="0.3">
      <c r="B6" s="3">
        <v>3</v>
      </c>
      <c r="C6" s="3" t="s">
        <v>0</v>
      </c>
      <c r="D6" s="3">
        <v>26.8</v>
      </c>
      <c r="E6" s="3">
        <v>0</v>
      </c>
      <c r="F6" s="3">
        <v>78.5</v>
      </c>
      <c r="G6" s="3">
        <v>17.899999999999999</v>
      </c>
      <c r="H6" s="3">
        <v>10.9</v>
      </c>
      <c r="I6" s="3">
        <v>57.2</v>
      </c>
      <c r="J6" s="3">
        <v>13.9</v>
      </c>
      <c r="K6" s="3">
        <v>57.7</v>
      </c>
      <c r="L6" s="3">
        <v>12</v>
      </c>
      <c r="M6" s="3">
        <v>26.1</v>
      </c>
      <c r="N6" s="3">
        <v>16.899999999999999</v>
      </c>
      <c r="O6" s="3">
        <v>4</v>
      </c>
      <c r="P6" s="3">
        <v>35.200000000000003</v>
      </c>
      <c r="Q6" s="3">
        <v>13.4</v>
      </c>
    </row>
    <row r="7" spans="2:17" ht="24" x14ac:dyDescent="0.3">
      <c r="B7" s="3">
        <v>4</v>
      </c>
      <c r="C7" s="3">
        <v>162.80000000000001</v>
      </c>
      <c r="D7" s="3">
        <v>22.3</v>
      </c>
      <c r="E7" s="3">
        <v>78.5</v>
      </c>
      <c r="F7" s="3">
        <v>0</v>
      </c>
      <c r="G7" s="3">
        <v>123.1</v>
      </c>
      <c r="H7" s="3">
        <v>78.5</v>
      </c>
      <c r="I7" s="3">
        <v>51.9</v>
      </c>
      <c r="J7" s="3">
        <v>51.1</v>
      </c>
      <c r="K7" s="3">
        <v>157</v>
      </c>
      <c r="L7" s="3">
        <v>13.3</v>
      </c>
      <c r="M7" s="3">
        <v>38.5</v>
      </c>
      <c r="N7" s="3">
        <v>13.1</v>
      </c>
      <c r="O7" s="3">
        <v>41.7</v>
      </c>
      <c r="P7" s="3">
        <v>30.3</v>
      </c>
      <c r="Q7" s="3">
        <v>26</v>
      </c>
    </row>
    <row r="8" spans="2:17" ht="24" x14ac:dyDescent="0.3">
      <c r="B8" s="3">
        <v>5</v>
      </c>
      <c r="C8" s="3">
        <v>58.6</v>
      </c>
      <c r="D8" s="3">
        <v>20.5</v>
      </c>
      <c r="E8" s="3">
        <v>17.899999999999999</v>
      </c>
      <c r="F8" s="3">
        <v>123.1</v>
      </c>
      <c r="G8" s="3">
        <v>0</v>
      </c>
      <c r="H8" s="3">
        <v>10.8</v>
      </c>
      <c r="I8" s="3">
        <v>16.100000000000001</v>
      </c>
      <c r="J8" s="3">
        <v>12</v>
      </c>
      <c r="K8" s="3">
        <v>46.4</v>
      </c>
      <c r="L8" s="3">
        <v>3</v>
      </c>
      <c r="M8" s="3">
        <v>5.6</v>
      </c>
      <c r="N8" s="3">
        <v>2</v>
      </c>
      <c r="O8" s="3">
        <v>13.4</v>
      </c>
      <c r="P8" s="3">
        <v>10.9</v>
      </c>
      <c r="Q8" s="3">
        <v>15</v>
      </c>
    </row>
    <row r="9" spans="2:17" ht="24" x14ac:dyDescent="0.3">
      <c r="B9" s="3">
        <v>6</v>
      </c>
      <c r="C9" s="3">
        <v>76.7</v>
      </c>
      <c r="D9" s="3">
        <v>11.5</v>
      </c>
      <c r="E9" s="3">
        <v>10.9</v>
      </c>
      <c r="F9" s="3">
        <v>78.5</v>
      </c>
      <c r="G9" s="3">
        <v>10.8</v>
      </c>
      <c r="H9" s="3">
        <v>0</v>
      </c>
      <c r="I9" s="3">
        <v>5.4</v>
      </c>
      <c r="J9" s="3">
        <v>2</v>
      </c>
      <c r="K9" s="3">
        <v>0</v>
      </c>
      <c r="L9" s="3">
        <v>5.2</v>
      </c>
      <c r="M9" s="3">
        <v>16</v>
      </c>
      <c r="N9" s="3">
        <v>2</v>
      </c>
      <c r="O9" s="3">
        <v>26.8</v>
      </c>
      <c r="P9" s="3">
        <v>12.1</v>
      </c>
      <c r="Q9" s="3">
        <v>10.3</v>
      </c>
    </row>
    <row r="10" spans="2:17" ht="24" x14ac:dyDescent="0.3">
      <c r="B10" s="3">
        <v>7</v>
      </c>
      <c r="C10" s="3">
        <v>69.8</v>
      </c>
      <c r="D10" s="3">
        <v>22.3</v>
      </c>
      <c r="E10" s="3">
        <v>57.2</v>
      </c>
      <c r="F10" s="3">
        <v>51.9</v>
      </c>
      <c r="G10" s="3">
        <v>16.100000000000001</v>
      </c>
      <c r="H10" s="3">
        <v>5.4</v>
      </c>
      <c r="I10" s="3">
        <v>0</v>
      </c>
      <c r="J10" s="3">
        <v>5</v>
      </c>
      <c r="K10" s="3">
        <v>38.6</v>
      </c>
      <c r="L10" s="3">
        <v>4</v>
      </c>
      <c r="M10" s="3">
        <v>10.3</v>
      </c>
      <c r="N10" s="3">
        <v>3</v>
      </c>
      <c r="O10" s="3">
        <v>8</v>
      </c>
      <c r="P10" s="3">
        <v>20.9</v>
      </c>
      <c r="Q10" s="3">
        <v>11.4</v>
      </c>
    </row>
    <row r="11" spans="2:17" ht="24" x14ac:dyDescent="0.3">
      <c r="B11" s="3">
        <v>8</v>
      </c>
      <c r="C11" s="3">
        <v>67.3</v>
      </c>
      <c r="D11" s="3">
        <v>16</v>
      </c>
      <c r="E11" s="3">
        <v>13.9</v>
      </c>
      <c r="F11" s="3">
        <v>51.1</v>
      </c>
      <c r="G11" s="3">
        <v>12</v>
      </c>
      <c r="H11" s="3">
        <v>2</v>
      </c>
      <c r="I11" s="3">
        <v>5</v>
      </c>
      <c r="J11" s="3">
        <v>0</v>
      </c>
      <c r="K11" s="3">
        <v>0</v>
      </c>
      <c r="L11" s="3">
        <v>4.2</v>
      </c>
      <c r="M11" s="3">
        <v>12</v>
      </c>
      <c r="N11" s="3">
        <v>3</v>
      </c>
      <c r="O11" s="3">
        <v>13.9</v>
      </c>
      <c r="P11" s="3">
        <v>9.4</v>
      </c>
      <c r="Q11" s="3">
        <v>12</v>
      </c>
    </row>
    <row r="12" spans="2:17" ht="24" x14ac:dyDescent="0.3">
      <c r="B12" s="3">
        <v>9</v>
      </c>
      <c r="C12" s="3">
        <v>301.8</v>
      </c>
      <c r="D12" s="3">
        <v>20.2</v>
      </c>
      <c r="E12" s="3">
        <v>57.7</v>
      </c>
      <c r="F12" s="3">
        <v>156.80000000000001</v>
      </c>
      <c r="G12" s="3">
        <v>46.4</v>
      </c>
      <c r="H12" s="3">
        <v>0</v>
      </c>
      <c r="I12" s="3">
        <v>38.6</v>
      </c>
      <c r="J12" s="3">
        <v>0</v>
      </c>
      <c r="K12" s="3">
        <v>0</v>
      </c>
      <c r="L12" s="3">
        <v>35.200000000000003</v>
      </c>
      <c r="M12" s="3">
        <v>55.8</v>
      </c>
      <c r="N12" s="3">
        <v>12.7</v>
      </c>
      <c r="O12" s="3">
        <v>60.4</v>
      </c>
      <c r="P12" s="3">
        <v>51.5</v>
      </c>
      <c r="Q12" s="3">
        <v>20.5</v>
      </c>
    </row>
    <row r="13" spans="2:17" ht="24" x14ac:dyDescent="0.3">
      <c r="B13" s="3">
        <v>10</v>
      </c>
      <c r="C13" s="3">
        <v>74.400000000000006</v>
      </c>
      <c r="D13" s="3">
        <v>4.2</v>
      </c>
      <c r="E13" s="3">
        <v>12</v>
      </c>
      <c r="F13" s="3">
        <v>13.3</v>
      </c>
      <c r="G13" s="3">
        <v>3</v>
      </c>
      <c r="H13" s="3">
        <v>5.2</v>
      </c>
      <c r="I13" s="3">
        <v>4</v>
      </c>
      <c r="J13" s="3">
        <v>4.2</v>
      </c>
      <c r="K13" s="3">
        <v>35.200000000000003</v>
      </c>
      <c r="L13" s="3">
        <v>0</v>
      </c>
      <c r="M13" s="3">
        <v>5</v>
      </c>
      <c r="N13" s="3">
        <v>3.2</v>
      </c>
      <c r="O13" s="3">
        <v>7</v>
      </c>
      <c r="P13" s="3">
        <v>9.1999999999999993</v>
      </c>
      <c r="Q13" s="3">
        <v>5.2</v>
      </c>
    </row>
    <row r="14" spans="2:17" ht="24" x14ac:dyDescent="0.3">
      <c r="B14" s="3">
        <v>11</v>
      </c>
      <c r="C14" s="3">
        <v>42.5</v>
      </c>
      <c r="D14" s="3">
        <v>0</v>
      </c>
      <c r="E14" s="3">
        <v>26.1</v>
      </c>
      <c r="F14" s="3">
        <v>38.5</v>
      </c>
      <c r="G14" s="3">
        <v>5.6</v>
      </c>
      <c r="H14" s="3">
        <v>16</v>
      </c>
      <c r="I14" s="3">
        <v>10.3</v>
      </c>
      <c r="J14" s="3">
        <v>12</v>
      </c>
      <c r="K14" s="3">
        <v>55.8</v>
      </c>
      <c r="L14" s="3">
        <v>5</v>
      </c>
      <c r="M14" s="3">
        <v>0</v>
      </c>
      <c r="N14" s="3">
        <v>3</v>
      </c>
      <c r="O14" s="3">
        <v>10.4</v>
      </c>
      <c r="P14" s="3">
        <v>16</v>
      </c>
      <c r="Q14" s="3">
        <v>6</v>
      </c>
    </row>
    <row r="15" spans="2:17" ht="24" x14ac:dyDescent="0.3">
      <c r="B15" s="3">
        <v>12</v>
      </c>
      <c r="C15" s="3">
        <v>36.299999999999997</v>
      </c>
      <c r="D15" s="3">
        <v>5.9</v>
      </c>
      <c r="E15" s="3">
        <v>16.899999999999999</v>
      </c>
      <c r="F15" s="3">
        <v>13.1</v>
      </c>
      <c r="G15" s="3">
        <v>2</v>
      </c>
      <c r="H15" s="3">
        <v>2</v>
      </c>
      <c r="I15" s="3">
        <v>3</v>
      </c>
      <c r="J15" s="3">
        <v>3</v>
      </c>
      <c r="K15" s="3">
        <v>12.7</v>
      </c>
      <c r="L15" s="3">
        <v>3.2</v>
      </c>
      <c r="M15" s="3">
        <v>3</v>
      </c>
      <c r="N15" s="3">
        <v>0</v>
      </c>
      <c r="O15" s="3">
        <v>1</v>
      </c>
      <c r="P15" s="3">
        <v>23.7</v>
      </c>
      <c r="Q15" s="3">
        <v>6.3</v>
      </c>
    </row>
    <row r="16" spans="2:17" ht="24" x14ac:dyDescent="0.3">
      <c r="B16" s="3">
        <v>13</v>
      </c>
      <c r="C16" s="3">
        <v>41.9</v>
      </c>
      <c r="D16" s="3">
        <v>9.6</v>
      </c>
      <c r="E16" s="3">
        <v>4</v>
      </c>
      <c r="F16" s="3">
        <v>41.7</v>
      </c>
      <c r="G16" s="3">
        <v>13.4</v>
      </c>
      <c r="H16" s="3">
        <v>26.8</v>
      </c>
      <c r="I16" s="3">
        <v>8</v>
      </c>
      <c r="J16" s="3">
        <v>13.9</v>
      </c>
      <c r="K16" s="3">
        <v>60.4</v>
      </c>
      <c r="L16" s="3">
        <v>7</v>
      </c>
      <c r="M16" s="3">
        <v>10.4</v>
      </c>
      <c r="N16" s="3">
        <v>1</v>
      </c>
      <c r="O16" s="3">
        <v>0</v>
      </c>
      <c r="P16" s="3">
        <v>4</v>
      </c>
      <c r="Q16" s="3">
        <v>5.9</v>
      </c>
    </row>
    <row r="17" spans="2:17" ht="24" x14ac:dyDescent="0.3">
      <c r="B17" s="3">
        <v>14</v>
      </c>
      <c r="C17" s="3">
        <v>90.3</v>
      </c>
      <c r="D17" s="3">
        <v>6.4</v>
      </c>
      <c r="E17" s="3">
        <v>35.200000000000003</v>
      </c>
      <c r="F17" s="3">
        <v>30.3</v>
      </c>
      <c r="G17" s="3">
        <v>10.9</v>
      </c>
      <c r="H17" s="3">
        <v>12.1</v>
      </c>
      <c r="I17" s="3">
        <v>20.9</v>
      </c>
      <c r="J17" s="3">
        <v>9.4</v>
      </c>
      <c r="K17" s="3">
        <v>51.5</v>
      </c>
      <c r="L17" s="3">
        <v>9.1999999999999993</v>
      </c>
      <c r="M17" s="3">
        <v>16</v>
      </c>
      <c r="N17" s="3">
        <v>23.7</v>
      </c>
      <c r="O17" s="3">
        <v>4</v>
      </c>
      <c r="P17" s="3">
        <v>0</v>
      </c>
      <c r="Q17" s="3">
        <v>5</v>
      </c>
    </row>
    <row r="18" spans="2:17" ht="24" x14ac:dyDescent="0.3">
      <c r="B18" s="3">
        <v>15</v>
      </c>
      <c r="C18" s="3">
        <v>27.6</v>
      </c>
      <c r="D18" s="3">
        <v>4</v>
      </c>
      <c r="E18" s="3">
        <v>13.4</v>
      </c>
      <c r="F18" s="3">
        <v>26</v>
      </c>
      <c r="G18" s="3">
        <v>15</v>
      </c>
      <c r="H18" s="3">
        <v>10.3</v>
      </c>
      <c r="I18" s="3">
        <v>11.4</v>
      </c>
      <c r="J18" s="3">
        <v>12</v>
      </c>
      <c r="K18" s="3">
        <v>20.5</v>
      </c>
      <c r="L18" s="3">
        <v>5.2</v>
      </c>
      <c r="M18" s="3">
        <v>6</v>
      </c>
      <c r="N18" s="3">
        <v>6.3</v>
      </c>
      <c r="O18" s="3">
        <v>5.9</v>
      </c>
      <c r="P18" s="3">
        <v>5</v>
      </c>
      <c r="Q18" s="3">
        <v>0</v>
      </c>
    </row>
    <row r="19" spans="2:17" ht="24" x14ac:dyDescent="0.3">
      <c r="B19" s="2"/>
      <c r="C19" s="4">
        <f>SUM(C4:C18)*10^4</f>
        <v>10926999.999999998</v>
      </c>
      <c r="D19" s="4">
        <f t="shared" ref="D19:Q19" si="0">SUM(D4:D18) * 10^4</f>
        <v>2124000</v>
      </c>
      <c r="E19" s="4">
        <f t="shared" si="0"/>
        <v>4841000</v>
      </c>
      <c r="F19" s="4">
        <f t="shared" si="0"/>
        <v>8879000</v>
      </c>
      <c r="G19" s="4">
        <f t="shared" si="0"/>
        <v>3552999.9999999995</v>
      </c>
      <c r="H19" s="4">
        <f t="shared" si="0"/>
        <v>2682000.0000000005</v>
      </c>
      <c r="I19" s="4">
        <f t="shared" si="0"/>
        <v>3239000</v>
      </c>
      <c r="J19" s="4">
        <f t="shared" si="0"/>
        <v>2218000</v>
      </c>
      <c r="K19" s="4">
        <f t="shared" si="0"/>
        <v>8580000</v>
      </c>
      <c r="L19" s="4">
        <f t="shared" si="0"/>
        <v>1850999.9999999998</v>
      </c>
      <c r="M19" s="4">
        <f t="shared" si="0"/>
        <v>2472000</v>
      </c>
      <c r="N19" s="4">
        <f t="shared" si="0"/>
        <v>1321000</v>
      </c>
      <c r="O19" s="4">
        <f t="shared" si="0"/>
        <v>2480000.0000000005</v>
      </c>
      <c r="P19" s="4">
        <f t="shared" si="0"/>
        <v>3249000</v>
      </c>
      <c r="Q19" s="4">
        <f t="shared" si="0"/>
        <v>1686000</v>
      </c>
    </row>
    <row r="22" spans="2:17" ht="24" x14ac:dyDescent="0.3">
      <c r="B22" s="2"/>
      <c r="C22" s="19">
        <v>2003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4" x14ac:dyDescent="0.3">
      <c r="B23" s="3"/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</row>
    <row r="24" spans="2:17" ht="24" x14ac:dyDescent="0.3">
      <c r="B24" s="3">
        <v>1</v>
      </c>
      <c r="C24" s="3">
        <v>0</v>
      </c>
      <c r="D24" s="3">
        <v>47.5</v>
      </c>
      <c r="E24" s="3">
        <v>111.2</v>
      </c>
      <c r="F24" s="3">
        <v>151.5</v>
      </c>
      <c r="G24" s="3">
        <v>60.6</v>
      </c>
      <c r="H24" s="3">
        <v>74.5</v>
      </c>
      <c r="I24" s="3">
        <v>78.7</v>
      </c>
      <c r="J24" s="3">
        <v>68.900000000000006</v>
      </c>
      <c r="K24" s="3">
        <v>285</v>
      </c>
      <c r="L24" s="3">
        <v>71.5</v>
      </c>
      <c r="M24" s="3">
        <v>44.4</v>
      </c>
      <c r="N24" s="3">
        <v>46.1</v>
      </c>
      <c r="O24" s="3">
        <v>43.8</v>
      </c>
      <c r="P24" s="3">
        <v>68.7</v>
      </c>
      <c r="Q24" s="3">
        <v>28.8</v>
      </c>
    </row>
    <row r="25" spans="2:17" ht="24" x14ac:dyDescent="0.3">
      <c r="B25" s="3">
        <v>2</v>
      </c>
      <c r="C25" s="3">
        <v>47.5</v>
      </c>
      <c r="D25" s="3">
        <v>0</v>
      </c>
      <c r="E25" s="3">
        <v>34.200000000000003</v>
      </c>
      <c r="F25" s="3">
        <v>20.9</v>
      </c>
      <c r="G25" s="3">
        <v>25.8</v>
      </c>
      <c r="H25" s="3">
        <v>14.8</v>
      </c>
      <c r="I25" s="3">
        <v>34.700000000000003</v>
      </c>
      <c r="J25" s="3">
        <v>19.899999999999999</v>
      </c>
      <c r="K25" s="3">
        <v>27.1</v>
      </c>
      <c r="L25" s="3">
        <v>4</v>
      </c>
      <c r="M25" s="3">
        <v>0</v>
      </c>
      <c r="N25" s="3">
        <v>7.7</v>
      </c>
      <c r="O25" s="3">
        <v>11.3</v>
      </c>
      <c r="P25" s="3">
        <v>7</v>
      </c>
      <c r="Q25" s="3">
        <v>3.5</v>
      </c>
    </row>
    <row r="26" spans="2:17" ht="24" x14ac:dyDescent="0.3">
      <c r="B26" s="3">
        <v>3</v>
      </c>
      <c r="C26" s="3">
        <v>111.2</v>
      </c>
      <c r="D26" s="3">
        <v>34.200000000000003</v>
      </c>
      <c r="E26" s="3">
        <v>0</v>
      </c>
      <c r="F26" s="3">
        <v>72.2</v>
      </c>
      <c r="G26" s="3">
        <v>17.399999999999999</v>
      </c>
      <c r="H26" s="3">
        <v>16.5</v>
      </c>
      <c r="I26" s="3">
        <v>65.3</v>
      </c>
      <c r="J26" s="3">
        <v>18</v>
      </c>
      <c r="K26" s="3">
        <v>64.5</v>
      </c>
      <c r="L26" s="3">
        <v>15</v>
      </c>
      <c r="M26" s="3">
        <v>22.3</v>
      </c>
      <c r="N26" s="3">
        <v>22.6</v>
      </c>
      <c r="O26" s="3">
        <v>6</v>
      </c>
      <c r="P26" s="3">
        <v>31.6</v>
      </c>
      <c r="Q26" s="3">
        <v>13.5</v>
      </c>
    </row>
    <row r="27" spans="2:17" ht="24" x14ac:dyDescent="0.3">
      <c r="B27" s="3">
        <v>4</v>
      </c>
      <c r="C27" s="3">
        <v>151.5</v>
      </c>
      <c r="D27" s="3">
        <v>20.9</v>
      </c>
      <c r="E27" s="3">
        <v>72.2</v>
      </c>
      <c r="F27" s="3">
        <v>0</v>
      </c>
      <c r="G27" s="3">
        <v>100.5</v>
      </c>
      <c r="H27" s="3">
        <v>78.2</v>
      </c>
      <c r="I27" s="3">
        <v>51.8</v>
      </c>
      <c r="J27" s="3">
        <v>45.1</v>
      </c>
      <c r="K27" s="3">
        <v>128</v>
      </c>
      <c r="L27" s="3">
        <v>7.6</v>
      </c>
      <c r="M27" s="3">
        <v>37.299999999999997</v>
      </c>
      <c r="N27" s="3">
        <v>13.2</v>
      </c>
      <c r="O27" s="3">
        <v>35.4</v>
      </c>
      <c r="P27" s="3">
        <v>35.6</v>
      </c>
      <c r="Q27" s="3">
        <v>21.8</v>
      </c>
    </row>
    <row r="28" spans="2:17" ht="24" x14ac:dyDescent="0.3">
      <c r="B28" s="3">
        <v>5</v>
      </c>
      <c r="C28" s="3">
        <v>60.6</v>
      </c>
      <c r="D28" s="3">
        <v>25.8</v>
      </c>
      <c r="E28" s="3">
        <v>17.399999999999999</v>
      </c>
      <c r="F28" s="3">
        <v>100.5</v>
      </c>
      <c r="G28" s="3">
        <v>0</v>
      </c>
      <c r="H28" s="3">
        <v>15.8</v>
      </c>
      <c r="I28" s="3">
        <v>19.3</v>
      </c>
      <c r="J28" s="3">
        <v>13.4</v>
      </c>
      <c r="K28" s="3">
        <v>56.9</v>
      </c>
      <c r="L28" s="3">
        <v>4.2</v>
      </c>
      <c r="M28" s="3">
        <v>17.2</v>
      </c>
      <c r="N28" s="3">
        <v>3.2</v>
      </c>
      <c r="O28" s="3">
        <v>15.5</v>
      </c>
      <c r="P28" s="3">
        <v>16.399999999999999</v>
      </c>
      <c r="Q28" s="3">
        <v>12</v>
      </c>
    </row>
    <row r="29" spans="2:17" ht="24" x14ac:dyDescent="0.3">
      <c r="B29" s="3">
        <v>6</v>
      </c>
      <c r="C29" s="3">
        <v>74.5</v>
      </c>
      <c r="D29" s="3">
        <v>14.8</v>
      </c>
      <c r="E29" s="3">
        <v>16.5</v>
      </c>
      <c r="F29" s="3">
        <v>78.2</v>
      </c>
      <c r="G29" s="3">
        <v>15.8</v>
      </c>
      <c r="H29" s="3">
        <v>0</v>
      </c>
      <c r="I29" s="3">
        <v>5</v>
      </c>
      <c r="J29" s="3">
        <v>3</v>
      </c>
      <c r="K29" s="3">
        <v>0</v>
      </c>
      <c r="L29" s="3">
        <v>10.8</v>
      </c>
      <c r="M29" s="3">
        <v>15</v>
      </c>
      <c r="N29" s="3">
        <v>3</v>
      </c>
      <c r="O29" s="3">
        <v>34.700000000000003</v>
      </c>
      <c r="P29" s="3">
        <v>12.7</v>
      </c>
      <c r="Q29" s="3">
        <v>12.2</v>
      </c>
    </row>
    <row r="30" spans="2:17" ht="24" x14ac:dyDescent="0.3">
      <c r="B30" s="3">
        <v>7</v>
      </c>
      <c r="C30" s="3">
        <v>78.7</v>
      </c>
      <c r="D30" s="3">
        <v>34.700000000000003</v>
      </c>
      <c r="E30" s="3">
        <v>65.3</v>
      </c>
      <c r="F30" s="3">
        <v>51.8</v>
      </c>
      <c r="G30" s="3">
        <v>19.3</v>
      </c>
      <c r="H30" s="3">
        <v>5</v>
      </c>
      <c r="I30" s="3">
        <v>0</v>
      </c>
      <c r="J30" s="3">
        <v>5.2</v>
      </c>
      <c r="K30" s="3">
        <v>42.6</v>
      </c>
      <c r="L30" s="3">
        <v>5</v>
      </c>
      <c r="M30" s="3">
        <v>8.4</v>
      </c>
      <c r="N30" s="3">
        <v>4</v>
      </c>
      <c r="O30" s="3">
        <v>10.199999999999999</v>
      </c>
      <c r="P30" s="3">
        <v>21.8</v>
      </c>
      <c r="Q30" s="3">
        <v>19.5</v>
      </c>
    </row>
    <row r="31" spans="2:17" ht="24" x14ac:dyDescent="0.3">
      <c r="B31" s="3">
        <v>8</v>
      </c>
      <c r="C31" s="3">
        <v>68.900000000000006</v>
      </c>
      <c r="D31" s="3">
        <v>19.899999999999999</v>
      </c>
      <c r="E31" s="3">
        <v>18</v>
      </c>
      <c r="F31" s="3">
        <v>45.1</v>
      </c>
      <c r="G31" s="3">
        <v>13.4</v>
      </c>
      <c r="H31" s="3">
        <v>3</v>
      </c>
      <c r="I31" s="3">
        <v>5.2</v>
      </c>
      <c r="J31" s="3">
        <v>0</v>
      </c>
      <c r="K31" s="3">
        <v>0</v>
      </c>
      <c r="L31" s="3">
        <v>4</v>
      </c>
      <c r="M31" s="3">
        <v>8</v>
      </c>
      <c r="N31" s="3">
        <v>4</v>
      </c>
      <c r="O31" s="3">
        <v>17.600000000000001</v>
      </c>
      <c r="P31" s="3">
        <v>9</v>
      </c>
      <c r="Q31" s="3">
        <v>10</v>
      </c>
    </row>
    <row r="32" spans="2:17" ht="24" x14ac:dyDescent="0.3">
      <c r="B32" s="3">
        <v>9</v>
      </c>
      <c r="C32" s="3">
        <v>284.5</v>
      </c>
      <c r="D32" s="3">
        <v>27.1</v>
      </c>
      <c r="E32" s="3">
        <v>64.5</v>
      </c>
      <c r="F32" s="3">
        <v>128.19999999999999</v>
      </c>
      <c r="G32" s="3">
        <v>56.9</v>
      </c>
      <c r="H32" s="3">
        <v>0</v>
      </c>
      <c r="I32" s="3">
        <v>42.6</v>
      </c>
      <c r="J32" s="3">
        <v>0</v>
      </c>
      <c r="K32" s="3">
        <v>0</v>
      </c>
      <c r="L32" s="3">
        <v>39.5</v>
      </c>
      <c r="M32" s="3">
        <v>53</v>
      </c>
      <c r="N32" s="3">
        <v>20.5</v>
      </c>
      <c r="O32" s="3">
        <v>61.7</v>
      </c>
      <c r="P32" s="3">
        <v>43.2</v>
      </c>
      <c r="Q32" s="3">
        <v>26.2</v>
      </c>
    </row>
    <row r="33" spans="2:17" ht="24" x14ac:dyDescent="0.3">
      <c r="B33" s="3">
        <v>10</v>
      </c>
      <c r="C33" s="3">
        <v>71.5</v>
      </c>
      <c r="D33" s="3">
        <v>4</v>
      </c>
      <c r="E33" s="3">
        <v>15</v>
      </c>
      <c r="F33" s="3">
        <v>7.6</v>
      </c>
      <c r="G33" s="3">
        <v>4.2</v>
      </c>
      <c r="H33" s="3">
        <v>10.8</v>
      </c>
      <c r="I33" s="3">
        <v>5</v>
      </c>
      <c r="J33" s="3">
        <v>4</v>
      </c>
      <c r="K33" s="3">
        <v>39.5</v>
      </c>
      <c r="L33" s="3">
        <v>0</v>
      </c>
      <c r="M33" s="3">
        <v>4</v>
      </c>
      <c r="N33" s="3">
        <v>3</v>
      </c>
      <c r="O33" s="3">
        <v>8.1999999999999993</v>
      </c>
      <c r="P33" s="3">
        <v>5</v>
      </c>
      <c r="Q33" s="3">
        <v>9.6</v>
      </c>
    </row>
    <row r="34" spans="2:17" ht="24" x14ac:dyDescent="0.3">
      <c r="B34" s="3">
        <v>11</v>
      </c>
      <c r="C34" s="3">
        <v>44.4</v>
      </c>
      <c r="D34" s="3">
        <v>0</v>
      </c>
      <c r="E34" s="3">
        <v>22.3</v>
      </c>
      <c r="F34" s="3">
        <v>37.299999999999997</v>
      </c>
      <c r="G34" s="3">
        <v>17.2</v>
      </c>
      <c r="H34" s="3">
        <v>15</v>
      </c>
      <c r="I34" s="3">
        <v>8.4</v>
      </c>
      <c r="J34" s="3">
        <v>8</v>
      </c>
      <c r="K34" s="3">
        <v>53</v>
      </c>
      <c r="L34" s="3">
        <v>4</v>
      </c>
      <c r="M34" s="3">
        <v>0</v>
      </c>
      <c r="N34" s="3">
        <v>4</v>
      </c>
      <c r="O34" s="3">
        <v>10.199999999999999</v>
      </c>
      <c r="P34" s="3">
        <v>11.8</v>
      </c>
      <c r="Q34" s="3">
        <v>4</v>
      </c>
    </row>
    <row r="35" spans="2:17" ht="24" x14ac:dyDescent="0.3">
      <c r="B35" s="3">
        <v>12</v>
      </c>
      <c r="C35" s="3">
        <v>46.1</v>
      </c>
      <c r="D35" s="3">
        <v>7.7</v>
      </c>
      <c r="E35" s="3">
        <v>22.6</v>
      </c>
      <c r="F35" s="3">
        <v>13.2</v>
      </c>
      <c r="G35" s="3">
        <v>3.2</v>
      </c>
      <c r="H35" s="3">
        <v>3</v>
      </c>
      <c r="I35" s="3">
        <v>4</v>
      </c>
      <c r="J35" s="3">
        <v>4</v>
      </c>
      <c r="K35" s="3">
        <v>20.5</v>
      </c>
      <c r="L35" s="3">
        <v>3</v>
      </c>
      <c r="M35" s="3">
        <v>4</v>
      </c>
      <c r="N35" s="3">
        <v>0</v>
      </c>
      <c r="O35" s="3">
        <v>2</v>
      </c>
      <c r="P35" s="3">
        <v>22.7</v>
      </c>
      <c r="Q35" s="3">
        <v>9.1999999999999993</v>
      </c>
    </row>
    <row r="36" spans="2:17" ht="24" x14ac:dyDescent="0.3">
      <c r="B36" s="3">
        <v>13</v>
      </c>
      <c r="C36" s="3">
        <v>43.8</v>
      </c>
      <c r="D36" s="3">
        <v>11.3</v>
      </c>
      <c r="E36" s="3">
        <v>6</v>
      </c>
      <c r="F36" s="3">
        <v>35.4</v>
      </c>
      <c r="G36" s="3">
        <v>15.5</v>
      </c>
      <c r="H36" s="3">
        <v>34.700000000000003</v>
      </c>
      <c r="I36" s="3">
        <v>10.199999999999999</v>
      </c>
      <c r="J36" s="3">
        <v>17.600000000000001</v>
      </c>
      <c r="K36" s="3">
        <v>61.7</v>
      </c>
      <c r="L36" s="3">
        <v>8.1999999999999993</v>
      </c>
      <c r="M36" s="3">
        <v>10.199999999999999</v>
      </c>
      <c r="N36" s="3">
        <v>2</v>
      </c>
      <c r="O36" s="3">
        <v>0</v>
      </c>
      <c r="P36" s="3">
        <v>4</v>
      </c>
      <c r="Q36" s="3">
        <v>7</v>
      </c>
    </row>
    <row r="37" spans="2:17" ht="24" x14ac:dyDescent="0.3">
      <c r="B37" s="3">
        <v>14</v>
      </c>
      <c r="C37" s="3">
        <v>68.7</v>
      </c>
      <c r="D37" s="3">
        <v>7</v>
      </c>
      <c r="E37" s="3">
        <v>31.6</v>
      </c>
      <c r="F37" s="3">
        <v>35.6</v>
      </c>
      <c r="G37" s="3">
        <v>16.399999999999999</v>
      </c>
      <c r="H37" s="3">
        <v>12.7</v>
      </c>
      <c r="I37" s="3">
        <v>21.8</v>
      </c>
      <c r="J37" s="3">
        <v>9</v>
      </c>
      <c r="K37" s="3">
        <v>43.2</v>
      </c>
      <c r="L37" s="3">
        <v>5</v>
      </c>
      <c r="M37" s="3">
        <v>11.8</v>
      </c>
      <c r="N37" s="3">
        <v>22.7</v>
      </c>
      <c r="O37" s="3">
        <v>4</v>
      </c>
      <c r="P37" s="3">
        <v>0</v>
      </c>
      <c r="Q37" s="3">
        <v>2</v>
      </c>
    </row>
    <row r="38" spans="2:17" ht="24" x14ac:dyDescent="0.3">
      <c r="B38" s="3">
        <v>15</v>
      </c>
      <c r="C38" s="3">
        <v>28.8</v>
      </c>
      <c r="D38" s="3">
        <v>3.5</v>
      </c>
      <c r="E38" s="3">
        <v>13.5</v>
      </c>
      <c r="F38" s="3">
        <v>21.8</v>
      </c>
      <c r="G38" s="3">
        <v>12</v>
      </c>
      <c r="H38" s="3">
        <v>12.2</v>
      </c>
      <c r="I38" s="3">
        <v>19.5</v>
      </c>
      <c r="J38" s="3">
        <v>10</v>
      </c>
      <c r="K38" s="3">
        <v>26.2</v>
      </c>
      <c r="L38" s="3">
        <v>9.6</v>
      </c>
      <c r="M38" s="3">
        <v>4</v>
      </c>
      <c r="N38" s="3">
        <v>9.1999999999999993</v>
      </c>
      <c r="O38" s="3">
        <v>7</v>
      </c>
      <c r="P38" s="3">
        <v>2</v>
      </c>
      <c r="Q38" s="3">
        <v>0</v>
      </c>
    </row>
    <row r="39" spans="2:17" ht="24" x14ac:dyDescent="0.3">
      <c r="B39" s="2"/>
      <c r="C39" s="4">
        <f>SUM(C24:C38)*10^4</f>
        <v>11806999.999999998</v>
      </c>
      <c r="D39" s="4">
        <f t="shared" ref="D39:Q39" si="1">SUM(D24:D38)*10^4</f>
        <v>2584000.0000000005</v>
      </c>
      <c r="E39" s="4">
        <f t="shared" si="1"/>
        <v>5103000.0000000009</v>
      </c>
      <c r="F39" s="4">
        <f t="shared" si="1"/>
        <v>7993000.0000000009</v>
      </c>
      <c r="G39" s="4">
        <f t="shared" si="1"/>
        <v>3782000</v>
      </c>
      <c r="H39" s="4">
        <f t="shared" si="1"/>
        <v>2962000</v>
      </c>
      <c r="I39" s="4">
        <f t="shared" si="1"/>
        <v>3715000</v>
      </c>
      <c r="J39" s="4">
        <f t="shared" si="1"/>
        <v>2261000</v>
      </c>
      <c r="K39" s="4">
        <f t="shared" si="1"/>
        <v>8482000.0000000019</v>
      </c>
      <c r="L39" s="4">
        <f t="shared" si="1"/>
        <v>1913999.9999999998</v>
      </c>
      <c r="M39" s="4">
        <f t="shared" si="1"/>
        <v>2396000</v>
      </c>
      <c r="N39" s="4">
        <f t="shared" si="1"/>
        <v>1652000</v>
      </c>
      <c r="O39" s="4">
        <f t="shared" si="1"/>
        <v>2675999.9999999995</v>
      </c>
      <c r="P39" s="4">
        <f t="shared" si="1"/>
        <v>2915000</v>
      </c>
      <c r="Q39" s="4">
        <f t="shared" si="1"/>
        <v>1792999.9999999998</v>
      </c>
    </row>
    <row r="42" spans="2:17" ht="24" x14ac:dyDescent="0.3">
      <c r="B42" s="2"/>
      <c r="C42" s="19">
        <v>2004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ht="24" x14ac:dyDescent="0.3">
      <c r="B43" s="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  <c r="M43" s="3">
        <v>11</v>
      </c>
      <c r="N43" s="3">
        <v>12</v>
      </c>
      <c r="O43" s="3">
        <v>13</v>
      </c>
      <c r="P43" s="3">
        <v>14</v>
      </c>
      <c r="Q43" s="3">
        <v>15</v>
      </c>
    </row>
    <row r="44" spans="2:17" ht="24" x14ac:dyDescent="0.3">
      <c r="B44" s="3">
        <v>1</v>
      </c>
      <c r="C44" s="3">
        <v>0</v>
      </c>
      <c r="D44" s="3">
        <v>58.6</v>
      </c>
      <c r="E44" s="3">
        <v>160.80000000000001</v>
      </c>
      <c r="F44" s="3">
        <v>213.2</v>
      </c>
      <c r="G44" s="3">
        <v>73</v>
      </c>
      <c r="H44" s="3">
        <v>108</v>
      </c>
      <c r="I44" s="3">
        <v>111</v>
      </c>
      <c r="J44" s="3">
        <v>91.6</v>
      </c>
      <c r="K44" s="3">
        <v>387</v>
      </c>
      <c r="L44" s="3">
        <v>96.4</v>
      </c>
      <c r="M44" s="3">
        <v>56.1</v>
      </c>
      <c r="N44" s="3">
        <v>71.2</v>
      </c>
      <c r="O44" s="3">
        <v>60.8</v>
      </c>
      <c r="P44" s="3">
        <v>105</v>
      </c>
      <c r="Q44" s="3">
        <v>41.2</v>
      </c>
    </row>
    <row r="45" spans="2:17" ht="24" x14ac:dyDescent="0.3">
      <c r="B45" s="3">
        <v>2</v>
      </c>
      <c r="C45" s="3">
        <v>58.6</v>
      </c>
      <c r="D45" s="3">
        <v>0</v>
      </c>
      <c r="E45" s="3">
        <v>44.5</v>
      </c>
      <c r="F45" s="3">
        <v>27.7</v>
      </c>
      <c r="G45" s="3">
        <v>30</v>
      </c>
      <c r="H45" s="3">
        <v>18.7</v>
      </c>
      <c r="I45" s="3">
        <v>47.2</v>
      </c>
      <c r="J45" s="3">
        <v>30.5</v>
      </c>
      <c r="K45" s="3">
        <v>40.200000000000003</v>
      </c>
      <c r="L45" s="3">
        <v>5</v>
      </c>
      <c r="M45" s="3">
        <v>0</v>
      </c>
      <c r="N45" s="3">
        <v>9.9</v>
      </c>
      <c r="O45" s="3">
        <v>13.2</v>
      </c>
      <c r="P45" s="3">
        <v>8.9</v>
      </c>
      <c r="Q45" s="3">
        <v>4.8</v>
      </c>
    </row>
    <row r="46" spans="2:17" ht="24" x14ac:dyDescent="0.3">
      <c r="B46" s="3">
        <v>3</v>
      </c>
      <c r="C46" s="3">
        <v>160.80000000000001</v>
      </c>
      <c r="D46" s="3">
        <v>44.5</v>
      </c>
      <c r="E46" s="3">
        <v>0</v>
      </c>
      <c r="F46" s="3">
        <v>94.2</v>
      </c>
      <c r="G46" s="3">
        <v>12.2</v>
      </c>
      <c r="H46" s="3">
        <v>26.4</v>
      </c>
      <c r="I46" s="3">
        <v>82</v>
      </c>
      <c r="J46" s="3">
        <v>26.1</v>
      </c>
      <c r="K46" s="3">
        <v>88.3</v>
      </c>
      <c r="L46" s="3">
        <v>22.8</v>
      </c>
      <c r="M46" s="3">
        <v>26.2</v>
      </c>
      <c r="N46" s="3">
        <v>26.4</v>
      </c>
      <c r="O46" s="3">
        <v>7.1</v>
      </c>
      <c r="P46" s="3">
        <v>38.6</v>
      </c>
      <c r="Q46" s="3">
        <v>18</v>
      </c>
    </row>
    <row r="47" spans="2:17" ht="24" x14ac:dyDescent="0.3">
      <c r="B47" s="3">
        <v>4</v>
      </c>
      <c r="C47" s="3">
        <v>213.2</v>
      </c>
      <c r="D47" s="3">
        <v>27.7</v>
      </c>
      <c r="E47" s="3">
        <v>94.2</v>
      </c>
      <c r="F47" s="3">
        <v>0</v>
      </c>
      <c r="G47" s="3">
        <v>119.5</v>
      </c>
      <c r="H47" s="3">
        <v>106.9</v>
      </c>
      <c r="I47" s="3">
        <v>68.5</v>
      </c>
      <c r="J47" s="3">
        <v>51</v>
      </c>
      <c r="K47" s="3">
        <v>171</v>
      </c>
      <c r="L47" s="3">
        <v>9.3000000000000007</v>
      </c>
      <c r="M47" s="3">
        <v>46.6</v>
      </c>
      <c r="N47" s="3">
        <v>18.3</v>
      </c>
      <c r="O47" s="3">
        <v>41.1</v>
      </c>
      <c r="P47" s="3">
        <v>49.1</v>
      </c>
      <c r="Q47" s="3">
        <v>27.3</v>
      </c>
    </row>
    <row r="48" spans="2:17" ht="24" x14ac:dyDescent="0.3">
      <c r="B48" s="3">
        <v>5</v>
      </c>
      <c r="C48" s="3">
        <v>73</v>
      </c>
      <c r="D48" s="3">
        <v>30</v>
      </c>
      <c r="E48" s="3">
        <v>12.2</v>
      </c>
      <c r="F48" s="3">
        <v>119.5</v>
      </c>
      <c r="G48" s="3">
        <v>0</v>
      </c>
      <c r="H48" s="3">
        <v>21.8</v>
      </c>
      <c r="I48" s="3">
        <v>26.9</v>
      </c>
      <c r="J48" s="3">
        <v>23.6</v>
      </c>
      <c r="K48" s="3">
        <v>71.5</v>
      </c>
      <c r="L48" s="3">
        <v>5.5</v>
      </c>
      <c r="M48" s="3">
        <v>22.6</v>
      </c>
      <c r="N48" s="3">
        <v>4.3</v>
      </c>
      <c r="O48" s="3">
        <v>18</v>
      </c>
      <c r="P48" s="3">
        <v>21</v>
      </c>
      <c r="Q48" s="3">
        <v>21.7</v>
      </c>
    </row>
    <row r="49" spans="2:17" ht="24" x14ac:dyDescent="0.3">
      <c r="B49" s="3">
        <v>6</v>
      </c>
      <c r="C49" s="3">
        <v>108</v>
      </c>
      <c r="D49" s="3">
        <v>18.7</v>
      </c>
      <c r="E49" s="3">
        <v>26.4</v>
      </c>
      <c r="F49" s="3">
        <v>106.9</v>
      </c>
      <c r="G49" s="3">
        <v>21.8</v>
      </c>
      <c r="H49" s="3">
        <v>0</v>
      </c>
      <c r="I49" s="3">
        <v>11.1</v>
      </c>
      <c r="J49" s="3">
        <v>3.4</v>
      </c>
      <c r="K49" s="3">
        <v>0</v>
      </c>
      <c r="L49" s="3">
        <v>12.2</v>
      </c>
      <c r="M49" s="3">
        <v>18.2</v>
      </c>
      <c r="N49" s="3">
        <v>4.2</v>
      </c>
      <c r="O49" s="3">
        <v>38.799999999999997</v>
      </c>
      <c r="P49" s="3">
        <v>18.5</v>
      </c>
      <c r="Q49" s="3">
        <v>15.7</v>
      </c>
    </row>
    <row r="50" spans="2:17" ht="24" x14ac:dyDescent="0.3">
      <c r="B50" s="3">
        <v>7</v>
      </c>
      <c r="C50" s="3">
        <v>110.8</v>
      </c>
      <c r="D50" s="3">
        <v>47.2</v>
      </c>
      <c r="E50" s="3">
        <v>82</v>
      </c>
      <c r="F50" s="3">
        <v>68.5</v>
      </c>
      <c r="G50" s="3">
        <v>26.9</v>
      </c>
      <c r="H50" s="3">
        <v>11.1</v>
      </c>
      <c r="I50" s="3">
        <v>0</v>
      </c>
      <c r="J50" s="3">
        <v>9.6999999999999993</v>
      </c>
      <c r="K50" s="3">
        <v>53.2</v>
      </c>
      <c r="L50" s="3">
        <v>7.5</v>
      </c>
      <c r="M50" s="3">
        <v>9.8000000000000007</v>
      </c>
      <c r="N50" s="3">
        <v>5.0999999999999996</v>
      </c>
      <c r="O50" s="3">
        <v>13.4</v>
      </c>
      <c r="P50" s="3">
        <v>30</v>
      </c>
      <c r="Q50" s="3">
        <v>27.3</v>
      </c>
    </row>
    <row r="51" spans="2:17" ht="24" x14ac:dyDescent="0.3">
      <c r="B51" s="3">
        <v>8</v>
      </c>
      <c r="C51" s="3">
        <v>91.6</v>
      </c>
      <c r="D51" s="3">
        <v>30.5</v>
      </c>
      <c r="E51" s="3">
        <v>26.1</v>
      </c>
      <c r="F51" s="3">
        <v>51</v>
      </c>
      <c r="G51" s="3">
        <v>23.6</v>
      </c>
      <c r="H51" s="3">
        <v>3.4</v>
      </c>
      <c r="I51" s="3">
        <v>9.6999999999999993</v>
      </c>
      <c r="J51" s="3">
        <v>0</v>
      </c>
      <c r="K51" s="3">
        <v>0</v>
      </c>
      <c r="L51" s="3">
        <v>5.2</v>
      </c>
      <c r="M51" s="3">
        <v>8.9</v>
      </c>
      <c r="N51" s="3">
        <v>5.6</v>
      </c>
      <c r="O51" s="3">
        <v>19.7</v>
      </c>
      <c r="P51" s="3">
        <v>11.8</v>
      </c>
      <c r="Q51" s="3">
        <v>18.100000000000001</v>
      </c>
    </row>
    <row r="52" spans="2:17" ht="24" x14ac:dyDescent="0.3">
      <c r="B52" s="3">
        <v>9</v>
      </c>
      <c r="C52" s="3">
        <v>386.9</v>
      </c>
      <c r="D52" s="3">
        <v>40.200000000000003</v>
      </c>
      <c r="E52" s="3">
        <v>88.3</v>
      </c>
      <c r="F52" s="3">
        <v>170.6</v>
      </c>
      <c r="G52" s="3">
        <v>71.5</v>
      </c>
      <c r="H52" s="3">
        <v>0</v>
      </c>
      <c r="I52" s="3">
        <v>53.2</v>
      </c>
      <c r="J52" s="3">
        <v>0</v>
      </c>
      <c r="K52" s="3">
        <v>0</v>
      </c>
      <c r="L52" s="3">
        <v>57.3</v>
      </c>
      <c r="M52" s="3">
        <v>66.900000000000006</v>
      </c>
      <c r="N52" s="3">
        <v>30.2</v>
      </c>
      <c r="O52" s="3">
        <v>90.8</v>
      </c>
      <c r="P52" s="3">
        <v>62.8</v>
      </c>
      <c r="Q52" s="3">
        <v>36.4</v>
      </c>
    </row>
    <row r="53" spans="2:17" ht="24" x14ac:dyDescent="0.3">
      <c r="B53" s="3">
        <v>10</v>
      </c>
      <c r="C53" s="3">
        <v>96.4</v>
      </c>
      <c r="D53" s="3">
        <v>5</v>
      </c>
      <c r="E53" s="3">
        <v>22.8</v>
      </c>
      <c r="F53" s="3">
        <v>9.3000000000000007</v>
      </c>
      <c r="G53" s="3">
        <v>5.5</v>
      </c>
      <c r="H53" s="3">
        <v>12.2</v>
      </c>
      <c r="I53" s="3">
        <v>7.5</v>
      </c>
      <c r="J53" s="3">
        <v>5.2</v>
      </c>
      <c r="K53" s="3">
        <v>57.3</v>
      </c>
      <c r="L53" s="3">
        <v>0</v>
      </c>
      <c r="M53" s="3">
        <v>7.4</v>
      </c>
      <c r="N53" s="3">
        <v>4</v>
      </c>
      <c r="O53" s="3">
        <v>12.6</v>
      </c>
      <c r="P53" s="3">
        <v>7</v>
      </c>
      <c r="Q53" s="3">
        <v>11.3</v>
      </c>
    </row>
    <row r="54" spans="2:17" ht="24" x14ac:dyDescent="0.3">
      <c r="B54" s="3">
        <v>11</v>
      </c>
      <c r="C54" s="3">
        <v>56.1</v>
      </c>
      <c r="D54" s="3">
        <v>0</v>
      </c>
      <c r="E54" s="3">
        <v>26.2</v>
      </c>
      <c r="F54" s="3">
        <v>46.6</v>
      </c>
      <c r="G54" s="3">
        <v>22.6</v>
      </c>
      <c r="H54" s="3">
        <v>18.2</v>
      </c>
      <c r="I54" s="3">
        <v>9.8000000000000007</v>
      </c>
      <c r="J54" s="3">
        <v>8.9</v>
      </c>
      <c r="K54" s="3">
        <v>66.900000000000006</v>
      </c>
      <c r="L54" s="3">
        <v>7.4</v>
      </c>
      <c r="M54" s="3">
        <v>0</v>
      </c>
      <c r="N54" s="3">
        <v>5.3</v>
      </c>
      <c r="O54" s="3">
        <v>11.7</v>
      </c>
      <c r="P54" s="3">
        <v>12.4</v>
      </c>
      <c r="Q54" s="3">
        <v>9.1999999999999993</v>
      </c>
    </row>
    <row r="55" spans="2:17" ht="24" x14ac:dyDescent="0.3">
      <c r="B55" s="3">
        <v>12</v>
      </c>
      <c r="C55" s="3">
        <v>71.2</v>
      </c>
      <c r="D55" s="3">
        <v>9.9</v>
      </c>
      <c r="E55" s="3">
        <v>26.4</v>
      </c>
      <c r="F55" s="3">
        <v>18.3</v>
      </c>
      <c r="G55" s="3">
        <v>4.3</v>
      </c>
      <c r="H55" s="3">
        <v>4.2</v>
      </c>
      <c r="I55" s="3">
        <v>5.0999999999999996</v>
      </c>
      <c r="J55" s="3">
        <v>5.6</v>
      </c>
      <c r="K55" s="3">
        <v>30.2</v>
      </c>
      <c r="L55" s="3">
        <v>4</v>
      </c>
      <c r="M55" s="3">
        <v>5.3</v>
      </c>
      <c r="N55" s="3">
        <v>0</v>
      </c>
      <c r="O55" s="3">
        <v>3.2</v>
      </c>
      <c r="P55" s="3">
        <v>31.7</v>
      </c>
      <c r="Q55" s="3">
        <v>11.7</v>
      </c>
    </row>
    <row r="56" spans="2:17" ht="24" x14ac:dyDescent="0.3">
      <c r="B56" s="3">
        <v>13</v>
      </c>
      <c r="C56" s="3">
        <v>60.8</v>
      </c>
      <c r="D56" s="3">
        <v>13.2</v>
      </c>
      <c r="E56" s="3">
        <v>7.1</v>
      </c>
      <c r="F56" s="3">
        <v>41.1</v>
      </c>
      <c r="G56" s="3">
        <v>18</v>
      </c>
      <c r="H56" s="3">
        <v>38.799999999999997</v>
      </c>
      <c r="I56" s="3">
        <v>13.4</v>
      </c>
      <c r="J56" s="3">
        <v>19.7</v>
      </c>
      <c r="K56" s="3">
        <v>90.8</v>
      </c>
      <c r="L56" s="3">
        <v>12.6</v>
      </c>
      <c r="M56" s="3">
        <v>11.7</v>
      </c>
      <c r="N56" s="3">
        <v>3.2</v>
      </c>
      <c r="O56" s="3">
        <v>0</v>
      </c>
      <c r="P56" s="3">
        <v>6.1</v>
      </c>
      <c r="Q56" s="3">
        <v>8.6</v>
      </c>
    </row>
    <row r="57" spans="2:17" ht="24" x14ac:dyDescent="0.3">
      <c r="B57" s="3">
        <v>14</v>
      </c>
      <c r="C57" s="3">
        <v>104.8</v>
      </c>
      <c r="D57" s="3">
        <v>8.9</v>
      </c>
      <c r="E57" s="3">
        <v>38.6</v>
      </c>
      <c r="F57" s="3">
        <v>49.1</v>
      </c>
      <c r="G57" s="3">
        <v>21</v>
      </c>
      <c r="H57" s="3">
        <v>18.5</v>
      </c>
      <c r="I57" s="3">
        <v>30</v>
      </c>
      <c r="J57" s="3">
        <v>11.8</v>
      </c>
      <c r="K57" s="3">
        <v>62.8</v>
      </c>
      <c r="L57" s="3">
        <v>7</v>
      </c>
      <c r="M57" s="3">
        <v>12.4</v>
      </c>
      <c r="N57" s="3">
        <v>31.7</v>
      </c>
      <c r="O57" s="3">
        <v>6.1</v>
      </c>
      <c r="P57" s="3">
        <v>0</v>
      </c>
      <c r="Q57" s="3">
        <v>6.2</v>
      </c>
    </row>
    <row r="58" spans="2:17" ht="24" x14ac:dyDescent="0.3">
      <c r="B58" s="3">
        <v>15</v>
      </c>
      <c r="C58" s="3">
        <v>41.2</v>
      </c>
      <c r="D58" s="3">
        <v>4.8</v>
      </c>
      <c r="E58" s="3">
        <v>18</v>
      </c>
      <c r="F58" s="3">
        <v>27.3</v>
      </c>
      <c r="G58" s="3">
        <v>21.7</v>
      </c>
      <c r="H58" s="3">
        <v>15.7</v>
      </c>
      <c r="I58" s="3">
        <v>27.3</v>
      </c>
      <c r="J58" s="3">
        <v>18.100000000000001</v>
      </c>
      <c r="K58" s="3">
        <v>36.4</v>
      </c>
      <c r="L58" s="3">
        <v>11.3</v>
      </c>
      <c r="M58" s="3">
        <v>9.1999999999999993</v>
      </c>
      <c r="N58" s="3">
        <v>11.7</v>
      </c>
      <c r="O58" s="3">
        <v>8.6</v>
      </c>
      <c r="P58" s="3">
        <v>6.2</v>
      </c>
      <c r="Q58" s="3">
        <v>0</v>
      </c>
    </row>
    <row r="59" spans="2:17" ht="24" x14ac:dyDescent="0.3">
      <c r="B59" s="2"/>
      <c r="C59" s="2">
        <f>SUM(C44:C58)*10^4</f>
        <v>16334000</v>
      </c>
      <c r="D59" s="2">
        <f t="shared" ref="D59:Q59" si="2">SUM(D44:D58)*10^4</f>
        <v>3391999.9999999995</v>
      </c>
      <c r="E59" s="2">
        <f t="shared" si="2"/>
        <v>6736000</v>
      </c>
      <c r="F59" s="2">
        <f t="shared" si="2"/>
        <v>10433000</v>
      </c>
      <c r="G59" s="2">
        <f t="shared" si="2"/>
        <v>4716000</v>
      </c>
      <c r="H59" s="2">
        <f t="shared" si="2"/>
        <v>4039000</v>
      </c>
      <c r="I59" s="2">
        <f t="shared" si="2"/>
        <v>5027000</v>
      </c>
      <c r="J59" s="2">
        <f t="shared" si="2"/>
        <v>3052000</v>
      </c>
      <c r="K59" s="2">
        <f t="shared" si="2"/>
        <v>11556000.000000002</v>
      </c>
      <c r="L59" s="2">
        <f t="shared" si="2"/>
        <v>2635000</v>
      </c>
      <c r="M59" s="2">
        <f t="shared" si="2"/>
        <v>3012999.9999999995</v>
      </c>
      <c r="N59" s="2">
        <f t="shared" si="2"/>
        <v>2310999.9999999995</v>
      </c>
      <c r="O59" s="2">
        <f t="shared" si="2"/>
        <v>3451000</v>
      </c>
      <c r="P59" s="2">
        <f t="shared" si="2"/>
        <v>4091000</v>
      </c>
      <c r="Q59" s="2">
        <f t="shared" si="2"/>
        <v>2575000</v>
      </c>
    </row>
    <row r="62" spans="2:17" ht="24" x14ac:dyDescent="0.3">
      <c r="B62" s="2" t="s">
        <v>2</v>
      </c>
      <c r="C62" s="4">
        <f>MAX(C59,C39,C19)</f>
        <v>16334000</v>
      </c>
      <c r="D62" s="4">
        <f t="shared" ref="D62:Q62" si="3">MAX(D59,D39,D19)</f>
        <v>3391999.9999999995</v>
      </c>
      <c r="E62" s="4">
        <f t="shared" si="3"/>
        <v>6736000</v>
      </c>
      <c r="F62" s="4">
        <f t="shared" si="3"/>
        <v>10433000</v>
      </c>
      <c r="G62" s="4">
        <f t="shared" si="3"/>
        <v>4716000</v>
      </c>
      <c r="H62" s="4">
        <f t="shared" si="3"/>
        <v>4039000</v>
      </c>
      <c r="I62" s="4">
        <f t="shared" si="3"/>
        <v>5027000</v>
      </c>
      <c r="J62" s="4">
        <f t="shared" si="3"/>
        <v>3052000</v>
      </c>
      <c r="K62" s="4">
        <f t="shared" si="3"/>
        <v>11556000.000000002</v>
      </c>
      <c r="L62" s="4">
        <f t="shared" si="3"/>
        <v>2635000</v>
      </c>
      <c r="M62" s="4">
        <f t="shared" si="3"/>
        <v>3012999.9999999995</v>
      </c>
      <c r="N62" s="4">
        <f t="shared" si="3"/>
        <v>2310999.9999999995</v>
      </c>
      <c r="O62" s="4">
        <f t="shared" si="3"/>
        <v>3451000</v>
      </c>
      <c r="P62" s="4">
        <f t="shared" si="3"/>
        <v>4091000</v>
      </c>
      <c r="Q62" s="4">
        <f t="shared" si="3"/>
        <v>2575000</v>
      </c>
    </row>
    <row r="65" spans="9:11" x14ac:dyDescent="0.2">
      <c r="J65">
        <v>5411</v>
      </c>
    </row>
    <row r="66" spans="9:11" x14ac:dyDescent="0.2">
      <c r="J66">
        <v>4080</v>
      </c>
    </row>
    <row r="67" spans="9:11" x14ac:dyDescent="0.2">
      <c r="J67">
        <v>2054</v>
      </c>
      <c r="K67" s="20" t="s">
        <v>69</v>
      </c>
    </row>
    <row r="68" spans="9:11" x14ac:dyDescent="0.2">
      <c r="J68">
        <v>1741</v>
      </c>
    </row>
    <row r="69" spans="9:11" x14ac:dyDescent="0.2">
      <c r="I69" t="s">
        <v>4</v>
      </c>
      <c r="J69">
        <f>AVERAGE(J65:J68)</f>
        <v>3321.5</v>
      </c>
    </row>
    <row r="70" spans="9:11" x14ac:dyDescent="0.2">
      <c r="I70" t="s">
        <v>3</v>
      </c>
      <c r="J70" s="1">
        <f>STDEV(J65:J68)</f>
        <v>1736.4589447109502</v>
      </c>
    </row>
  </sheetData>
  <pageMargins left="0.7" right="0.7" top="0.75" bottom="0.75" header="0.3" footer="0.3"/>
  <pageSetup paperSize="9" orientation="portrait" horizontalDpi="0" verticalDpi="0"/>
  <ignoredErrors>
    <ignoredError sqref="D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EB59-F28E-7F47-832A-D468E7C72882}">
  <dimension ref="A1:P26"/>
  <sheetViews>
    <sheetView zoomScale="125" workbookViewId="0">
      <selection activeCell="A2" sqref="A2"/>
    </sheetView>
  </sheetViews>
  <sheetFormatPr baseColWidth="10" defaultRowHeight="16" x14ac:dyDescent="0.2"/>
  <sheetData>
    <row r="1" spans="1:16" x14ac:dyDescent="0.2">
      <c r="A1" s="5" t="s">
        <v>5</v>
      </c>
      <c r="B1" s="7" t="s">
        <v>24</v>
      </c>
      <c r="C1" s="9" t="s">
        <v>22</v>
      </c>
      <c r="D1" s="6"/>
      <c r="E1" s="6"/>
      <c r="F1" s="6"/>
      <c r="G1" s="6"/>
      <c r="H1" s="6"/>
      <c r="I1" s="21" t="s">
        <v>70</v>
      </c>
      <c r="J1" s="6"/>
      <c r="K1" s="6"/>
      <c r="L1" s="6"/>
      <c r="M1" s="6"/>
      <c r="N1" s="6"/>
      <c r="O1" s="6"/>
      <c r="P1" s="6"/>
    </row>
    <row r="2" spans="1:16" x14ac:dyDescent="0.2">
      <c r="A2" s="6"/>
      <c r="B2" s="5" t="s">
        <v>6</v>
      </c>
      <c r="C2" s="7" t="s">
        <v>7</v>
      </c>
      <c r="D2" s="7" t="s">
        <v>8</v>
      </c>
      <c r="E2" s="5" t="s">
        <v>9</v>
      </c>
      <c r="F2" s="5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</row>
    <row r="3" spans="1:16" x14ac:dyDescent="0.2">
      <c r="A3" s="5" t="s">
        <v>6</v>
      </c>
      <c r="B3" s="5">
        <v>0</v>
      </c>
      <c r="C3" s="5">
        <v>130</v>
      </c>
      <c r="D3" s="5">
        <v>143</v>
      </c>
      <c r="E3" s="5">
        <v>170</v>
      </c>
      <c r="F3" s="5">
        <v>200</v>
      </c>
      <c r="G3" s="5">
        <v>114</v>
      </c>
      <c r="H3" s="5">
        <v>186</v>
      </c>
      <c r="I3" s="5">
        <v>97</v>
      </c>
      <c r="J3" s="5">
        <v>109</v>
      </c>
      <c r="K3" s="5">
        <v>77</v>
      </c>
      <c r="L3" s="6">
        <v>108</v>
      </c>
      <c r="M3" s="5">
        <v>210</v>
      </c>
      <c r="N3" s="5">
        <v>158</v>
      </c>
      <c r="O3" s="5">
        <v>98</v>
      </c>
      <c r="P3" s="6">
        <v>76</v>
      </c>
    </row>
    <row r="4" spans="1:16" x14ac:dyDescent="0.2">
      <c r="A4" s="7" t="s">
        <v>7</v>
      </c>
      <c r="B4" s="5">
        <v>130</v>
      </c>
      <c r="C4" s="5">
        <v>0</v>
      </c>
      <c r="D4" s="5">
        <v>99</v>
      </c>
      <c r="E4" s="5">
        <v>72</v>
      </c>
      <c r="F4" s="5">
        <v>101</v>
      </c>
      <c r="G4" s="5">
        <v>84</v>
      </c>
      <c r="H4" s="5">
        <v>111</v>
      </c>
      <c r="I4" s="5">
        <v>82</v>
      </c>
      <c r="J4" s="5">
        <v>95</v>
      </c>
      <c r="K4" s="5">
        <v>162</v>
      </c>
      <c r="L4" s="5">
        <v>52</v>
      </c>
      <c r="M4" s="5">
        <v>244</v>
      </c>
      <c r="N4" s="5">
        <v>78</v>
      </c>
      <c r="O4" s="5">
        <v>62</v>
      </c>
      <c r="P4" s="6">
        <v>85</v>
      </c>
    </row>
    <row r="5" spans="1:16" x14ac:dyDescent="0.2">
      <c r="A5" s="7" t="s">
        <v>8</v>
      </c>
      <c r="B5" s="5">
        <v>143</v>
      </c>
      <c r="C5" s="5">
        <v>99</v>
      </c>
      <c r="D5" s="5">
        <v>0</v>
      </c>
      <c r="E5" s="5">
        <v>122</v>
      </c>
      <c r="F5" s="5">
        <v>130</v>
      </c>
      <c r="G5" s="5">
        <v>145</v>
      </c>
      <c r="H5" s="5">
        <v>78</v>
      </c>
      <c r="I5" s="5">
        <v>135</v>
      </c>
      <c r="J5" s="5">
        <v>154</v>
      </c>
      <c r="K5" s="5">
        <v>189</v>
      </c>
      <c r="L5" s="5">
        <v>103</v>
      </c>
      <c r="M5" s="5">
        <v>184</v>
      </c>
      <c r="N5" s="5">
        <v>145</v>
      </c>
      <c r="O5" s="5">
        <v>76</v>
      </c>
      <c r="P5" s="6">
        <v>105</v>
      </c>
    </row>
    <row r="6" spans="1:16" x14ac:dyDescent="0.2">
      <c r="A6" s="5" t="s">
        <v>9</v>
      </c>
      <c r="B6" s="5">
        <v>170</v>
      </c>
      <c r="C6" s="5">
        <v>72</v>
      </c>
      <c r="D6" s="5">
        <v>122</v>
      </c>
      <c r="E6" s="6">
        <v>0</v>
      </c>
      <c r="F6" s="6">
        <v>64</v>
      </c>
      <c r="G6" s="6">
        <v>108</v>
      </c>
      <c r="H6" s="6">
        <v>111</v>
      </c>
      <c r="I6" s="6">
        <v>114</v>
      </c>
      <c r="J6" s="6">
        <v>120</v>
      </c>
      <c r="K6" s="6">
        <v>200</v>
      </c>
      <c r="L6" s="6">
        <v>92</v>
      </c>
      <c r="M6" s="6">
        <v>275</v>
      </c>
      <c r="N6" s="6">
        <v>68</v>
      </c>
      <c r="O6" s="6">
        <v>128</v>
      </c>
      <c r="P6" s="6">
        <v>126</v>
      </c>
    </row>
    <row r="7" spans="1:16" x14ac:dyDescent="0.2">
      <c r="A7" s="5" t="s">
        <v>10</v>
      </c>
      <c r="B7" s="5">
        <v>200</v>
      </c>
      <c r="C7" s="5">
        <v>101</v>
      </c>
      <c r="D7" s="5">
        <v>130</v>
      </c>
      <c r="E7" s="6">
        <v>64</v>
      </c>
      <c r="F7" s="6">
        <v>0</v>
      </c>
      <c r="G7" s="6">
        <v>144</v>
      </c>
      <c r="H7" s="6">
        <v>102</v>
      </c>
      <c r="I7" s="6">
        <v>148</v>
      </c>
      <c r="J7" s="6">
        <v>154</v>
      </c>
      <c r="K7" s="6">
        <v>232</v>
      </c>
      <c r="L7" s="6">
        <v>122</v>
      </c>
      <c r="M7" s="6">
        <v>282</v>
      </c>
      <c r="N7" s="6">
        <v>100</v>
      </c>
      <c r="O7" s="6">
        <v>149</v>
      </c>
      <c r="P7" s="6">
        <v>154</v>
      </c>
    </row>
    <row r="8" spans="1:16" x14ac:dyDescent="0.2">
      <c r="A8" s="7" t="s">
        <v>11</v>
      </c>
      <c r="B8" s="5">
        <v>114</v>
      </c>
      <c r="C8" s="5">
        <v>84</v>
      </c>
      <c r="D8" s="5">
        <v>145</v>
      </c>
      <c r="E8" s="6">
        <v>108</v>
      </c>
      <c r="F8" s="6">
        <v>144</v>
      </c>
      <c r="G8" s="6">
        <v>0</v>
      </c>
      <c r="H8" s="6">
        <v>165</v>
      </c>
      <c r="I8" s="6">
        <v>48</v>
      </c>
      <c r="J8" s="6">
        <v>42</v>
      </c>
      <c r="K8" s="6">
        <v>128</v>
      </c>
      <c r="L8" s="6">
        <v>72</v>
      </c>
      <c r="M8" s="6">
        <v>272</v>
      </c>
      <c r="N8" s="6">
        <v>80</v>
      </c>
      <c r="O8" s="6">
        <v>116</v>
      </c>
      <c r="P8" s="6">
        <v>89</v>
      </c>
    </row>
    <row r="9" spans="1:16" x14ac:dyDescent="0.2">
      <c r="A9" s="7" t="s">
        <v>12</v>
      </c>
      <c r="B9" s="5">
        <v>186</v>
      </c>
      <c r="C9" s="5">
        <v>111</v>
      </c>
      <c r="D9" s="5">
        <v>78</v>
      </c>
      <c r="E9" s="6">
        <v>111</v>
      </c>
      <c r="F9" s="6">
        <v>102</v>
      </c>
      <c r="G9" s="6">
        <v>165</v>
      </c>
      <c r="H9" s="6">
        <v>0</v>
      </c>
      <c r="I9" s="6">
        <v>161</v>
      </c>
      <c r="J9" s="6">
        <v>176</v>
      </c>
      <c r="K9" s="6">
        <v>229</v>
      </c>
      <c r="L9" s="6">
        <v>126</v>
      </c>
      <c r="M9" s="6">
        <v>216</v>
      </c>
      <c r="N9" s="6">
        <v>146</v>
      </c>
      <c r="O9" s="6">
        <v>119</v>
      </c>
      <c r="P9" s="6">
        <v>142</v>
      </c>
    </row>
    <row r="10" spans="1:16" x14ac:dyDescent="0.2">
      <c r="A10" s="7" t="s">
        <v>13</v>
      </c>
      <c r="B10" s="5">
        <v>97</v>
      </c>
      <c r="C10" s="5">
        <v>82</v>
      </c>
      <c r="D10" s="5">
        <v>135</v>
      </c>
      <c r="E10" s="6">
        <v>114</v>
      </c>
      <c r="F10" s="6">
        <v>148</v>
      </c>
      <c r="G10" s="6">
        <v>48</v>
      </c>
      <c r="H10" s="6">
        <v>161</v>
      </c>
      <c r="I10" s="6">
        <v>0</v>
      </c>
      <c r="J10" s="6">
        <v>50</v>
      </c>
      <c r="K10" s="6">
        <v>116</v>
      </c>
      <c r="L10" s="6">
        <v>64</v>
      </c>
      <c r="M10" s="6">
        <v>255</v>
      </c>
      <c r="N10" s="6">
        <v>93</v>
      </c>
      <c r="O10" s="6">
        <v>101</v>
      </c>
      <c r="P10" s="6">
        <v>72</v>
      </c>
    </row>
    <row r="11" spans="1:16" x14ac:dyDescent="0.2">
      <c r="A11" s="7" t="s">
        <v>14</v>
      </c>
      <c r="B11" s="5">
        <v>109</v>
      </c>
      <c r="C11" s="5">
        <v>95</v>
      </c>
      <c r="D11" s="5">
        <v>154</v>
      </c>
      <c r="E11" s="6">
        <v>120</v>
      </c>
      <c r="F11" s="6">
        <v>154</v>
      </c>
      <c r="G11" s="6">
        <v>42</v>
      </c>
      <c r="H11" s="6">
        <v>176</v>
      </c>
      <c r="I11" s="6">
        <v>50</v>
      </c>
      <c r="J11" s="6">
        <v>0</v>
      </c>
      <c r="K11" s="6">
        <v>118</v>
      </c>
      <c r="L11" s="6">
        <v>88</v>
      </c>
      <c r="M11" s="6">
        <v>274</v>
      </c>
      <c r="N11" s="6">
        <v>91</v>
      </c>
      <c r="O11" s="6">
        <v>121</v>
      </c>
      <c r="P11" s="6">
        <v>92</v>
      </c>
    </row>
    <row r="12" spans="1:16" x14ac:dyDescent="0.2">
      <c r="A12" s="7" t="s">
        <v>15</v>
      </c>
      <c r="B12" s="5">
        <v>77</v>
      </c>
      <c r="C12" s="5">
        <v>162</v>
      </c>
      <c r="D12" s="5">
        <v>189</v>
      </c>
      <c r="E12" s="6">
        <v>200</v>
      </c>
      <c r="F12" s="6">
        <v>232</v>
      </c>
      <c r="G12" s="6">
        <v>128</v>
      </c>
      <c r="H12" s="6">
        <v>229</v>
      </c>
      <c r="I12" s="6">
        <v>116</v>
      </c>
      <c r="J12" s="6">
        <v>118</v>
      </c>
      <c r="K12" s="6">
        <v>0</v>
      </c>
      <c r="L12" s="6">
        <v>141</v>
      </c>
      <c r="M12" s="6">
        <v>248</v>
      </c>
      <c r="N12" s="6">
        <v>178</v>
      </c>
      <c r="O12" s="6">
        <v>143</v>
      </c>
      <c r="P12" s="6">
        <v>116</v>
      </c>
    </row>
    <row r="13" spans="1:16" x14ac:dyDescent="0.2">
      <c r="A13" s="7" t="s">
        <v>16</v>
      </c>
      <c r="B13" s="6">
        <v>108</v>
      </c>
      <c r="C13" s="5">
        <v>52</v>
      </c>
      <c r="D13" s="5">
        <v>103</v>
      </c>
      <c r="E13" s="6">
        <v>92</v>
      </c>
      <c r="F13" s="6">
        <v>122</v>
      </c>
      <c r="G13" s="6">
        <v>72</v>
      </c>
      <c r="H13" s="6">
        <v>126</v>
      </c>
      <c r="I13" s="6">
        <v>64</v>
      </c>
      <c r="J13" s="6">
        <v>88</v>
      </c>
      <c r="K13" s="6">
        <v>141</v>
      </c>
      <c r="L13" s="6">
        <v>0</v>
      </c>
      <c r="M13" s="6">
        <v>237</v>
      </c>
      <c r="N13" s="6">
        <v>88</v>
      </c>
      <c r="O13" s="6">
        <v>79</v>
      </c>
      <c r="P13" s="6">
        <v>65</v>
      </c>
    </row>
    <row r="14" spans="1:16" x14ac:dyDescent="0.2">
      <c r="A14" s="7" t="s">
        <v>17</v>
      </c>
      <c r="B14" s="5">
        <v>210</v>
      </c>
      <c r="C14" s="5">
        <v>244</v>
      </c>
      <c r="D14" s="5">
        <v>184</v>
      </c>
      <c r="E14" s="6">
        <v>275</v>
      </c>
      <c r="F14" s="6">
        <v>282</v>
      </c>
      <c r="G14" s="6">
        <v>272</v>
      </c>
      <c r="H14" s="6">
        <v>216</v>
      </c>
      <c r="I14" s="6">
        <v>255</v>
      </c>
      <c r="J14" s="6">
        <v>274</v>
      </c>
      <c r="K14" s="6">
        <v>248</v>
      </c>
      <c r="L14" s="6">
        <v>237</v>
      </c>
      <c r="M14" s="6">
        <v>0</v>
      </c>
      <c r="N14" s="6">
        <v>291</v>
      </c>
      <c r="O14" s="6">
        <v>188</v>
      </c>
      <c r="P14" s="6">
        <v>213</v>
      </c>
    </row>
    <row r="15" spans="1:16" x14ac:dyDescent="0.2">
      <c r="A15" s="7" t="s">
        <v>18</v>
      </c>
      <c r="B15" s="5">
        <v>158</v>
      </c>
      <c r="C15" s="5">
        <v>78</v>
      </c>
      <c r="D15" s="5">
        <v>145</v>
      </c>
      <c r="E15" s="6">
        <v>68</v>
      </c>
      <c r="F15" s="6">
        <v>100</v>
      </c>
      <c r="G15" s="6">
        <v>80</v>
      </c>
      <c r="H15" s="6">
        <v>146</v>
      </c>
      <c r="I15" s="6">
        <v>93</v>
      </c>
      <c r="J15" s="6">
        <v>91</v>
      </c>
      <c r="K15" s="6">
        <v>178</v>
      </c>
      <c r="L15" s="6">
        <v>88</v>
      </c>
      <c r="M15" s="6">
        <v>291</v>
      </c>
      <c r="N15" s="6">
        <v>0</v>
      </c>
      <c r="O15" s="6">
        <v>135</v>
      </c>
      <c r="P15" s="6">
        <v>121</v>
      </c>
    </row>
    <row r="16" spans="1:16" x14ac:dyDescent="0.2">
      <c r="A16" s="7" t="s">
        <v>21</v>
      </c>
      <c r="B16" s="5">
        <v>98</v>
      </c>
      <c r="C16" s="5">
        <v>62</v>
      </c>
      <c r="D16" s="5">
        <v>76</v>
      </c>
      <c r="E16" s="6">
        <v>128</v>
      </c>
      <c r="F16" s="6">
        <v>149</v>
      </c>
      <c r="G16" s="6">
        <v>116</v>
      </c>
      <c r="H16" s="6">
        <v>119</v>
      </c>
      <c r="I16" s="6">
        <v>101</v>
      </c>
      <c r="J16" s="6">
        <v>121</v>
      </c>
      <c r="K16" s="6">
        <v>143</v>
      </c>
      <c r="L16" s="6">
        <v>79</v>
      </c>
      <c r="M16" s="6">
        <v>188</v>
      </c>
      <c r="N16" s="6">
        <v>135</v>
      </c>
      <c r="O16" s="6">
        <v>0</v>
      </c>
      <c r="P16" s="6">
        <v>62</v>
      </c>
    </row>
    <row r="17" spans="1:16" x14ac:dyDescent="0.2">
      <c r="A17" s="7" t="s">
        <v>20</v>
      </c>
      <c r="B17" s="6">
        <v>76</v>
      </c>
      <c r="C17" s="6">
        <v>85</v>
      </c>
      <c r="D17" s="6">
        <v>105</v>
      </c>
      <c r="E17" s="6">
        <v>126</v>
      </c>
      <c r="F17" s="6">
        <v>154</v>
      </c>
      <c r="G17" s="6">
        <v>89</v>
      </c>
      <c r="H17" s="6">
        <v>142</v>
      </c>
      <c r="I17" s="6">
        <v>72</v>
      </c>
      <c r="J17" s="6">
        <v>92</v>
      </c>
      <c r="K17" s="6">
        <v>116</v>
      </c>
      <c r="L17" s="6">
        <v>65</v>
      </c>
      <c r="M17" s="6">
        <v>213</v>
      </c>
      <c r="N17" s="6">
        <v>121</v>
      </c>
      <c r="O17" s="6">
        <v>62</v>
      </c>
      <c r="P17" s="6">
        <v>0</v>
      </c>
    </row>
    <row r="18" spans="1:16" x14ac:dyDescent="0.2">
      <c r="A18" s="7" t="s">
        <v>53</v>
      </c>
      <c r="B18">
        <f>SUM(B3:B17)</f>
        <v>1876</v>
      </c>
      <c r="C18">
        <f t="shared" ref="C18:P18" si="0">SUM(C3:C17)</f>
        <v>1457</v>
      </c>
      <c r="D18">
        <f t="shared" si="0"/>
        <v>1808</v>
      </c>
      <c r="E18">
        <f t="shared" si="0"/>
        <v>1770</v>
      </c>
      <c r="F18">
        <f t="shared" si="0"/>
        <v>2082</v>
      </c>
      <c r="G18">
        <f t="shared" si="0"/>
        <v>1607</v>
      </c>
      <c r="H18">
        <f t="shared" si="0"/>
        <v>2068</v>
      </c>
      <c r="I18">
        <f t="shared" si="0"/>
        <v>1536</v>
      </c>
      <c r="J18">
        <f t="shared" si="0"/>
        <v>1684</v>
      </c>
      <c r="K18">
        <f t="shared" si="0"/>
        <v>2277</v>
      </c>
      <c r="L18">
        <f t="shared" si="0"/>
        <v>1437</v>
      </c>
      <c r="M18">
        <f t="shared" si="0"/>
        <v>3389</v>
      </c>
      <c r="N18">
        <f t="shared" si="0"/>
        <v>1772</v>
      </c>
      <c r="O18">
        <f t="shared" si="0"/>
        <v>1577</v>
      </c>
      <c r="P18">
        <f t="shared" si="0"/>
        <v>1518</v>
      </c>
    </row>
    <row r="19" spans="1:16" x14ac:dyDescent="0.2">
      <c r="A19" s="7"/>
    </row>
    <row r="20" spans="1:16" x14ac:dyDescent="0.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5" spans="1:16" x14ac:dyDescent="0.2">
      <c r="A25" s="7"/>
    </row>
    <row r="26" spans="1:16" x14ac:dyDescent="0.2">
      <c r="A26" s="7"/>
      <c r="B26" s="1"/>
    </row>
  </sheetData>
  <hyperlinks>
    <hyperlink ref="C1" r:id="rId1" xr:uid="{837BFA91-46D0-4FED-8C3B-D81115C4DD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20C6-2CE7-9C46-BFE7-AFB4DE426ED5}">
  <dimension ref="A1:K76"/>
  <sheetViews>
    <sheetView topLeftCell="A14" zoomScale="134" workbookViewId="0">
      <selection activeCell="G16" sqref="G16"/>
    </sheetView>
  </sheetViews>
  <sheetFormatPr baseColWidth="10" defaultRowHeight="14" x14ac:dyDescent="0.2"/>
  <cols>
    <col min="1" max="1" width="10.83203125" style="10"/>
    <col min="2" max="2" width="17" style="10" customWidth="1"/>
    <col min="3" max="3" width="16.83203125" style="10" customWidth="1"/>
    <col min="4" max="4" width="10.83203125" style="10"/>
    <col min="5" max="5" width="21" style="10" customWidth="1"/>
    <col min="6" max="7" width="10.83203125" style="10"/>
    <col min="8" max="8" width="10.6640625" style="10" customWidth="1"/>
    <col min="9" max="9" width="12.1640625" style="10" customWidth="1"/>
    <col min="10" max="16384" width="10.83203125" style="10"/>
  </cols>
  <sheetData>
    <row r="1" spans="1:11" x14ac:dyDescent="0.2">
      <c r="A1" s="10" t="s">
        <v>25</v>
      </c>
    </row>
    <row r="2" spans="1:11" x14ac:dyDescent="0.2">
      <c r="A2" s="10" t="s">
        <v>26</v>
      </c>
    </row>
    <row r="3" spans="1:11" ht="16" x14ac:dyDescent="0.2">
      <c r="A3" s="10" t="s">
        <v>24</v>
      </c>
      <c r="B3" s="9" t="s">
        <v>27</v>
      </c>
    </row>
    <row r="4" spans="1:11" x14ac:dyDescent="0.2">
      <c r="H4" s="10" t="s">
        <v>24</v>
      </c>
      <c r="I4" s="10" t="s">
        <v>52</v>
      </c>
    </row>
    <row r="5" spans="1:11" ht="16" x14ac:dyDescent="0.2">
      <c r="A5" s="10" t="s">
        <v>28</v>
      </c>
      <c r="F5"/>
      <c r="H5" s="10" t="s">
        <v>51</v>
      </c>
      <c r="I5" s="10" t="s">
        <v>73</v>
      </c>
    </row>
    <row r="6" spans="1:11" ht="16" x14ac:dyDescent="0.2">
      <c r="B6" s="11" t="s">
        <v>29</v>
      </c>
      <c r="C6" s="12" t="s">
        <v>37</v>
      </c>
      <c r="E6" s="12" t="s">
        <v>37</v>
      </c>
      <c r="F6" s="12" t="s">
        <v>36</v>
      </c>
      <c r="H6" s="17">
        <v>37257</v>
      </c>
      <c r="I6" s="18">
        <v>0.53</v>
      </c>
      <c r="J6" s="15"/>
    </row>
    <row r="7" spans="1:11" ht="16" x14ac:dyDescent="0.2">
      <c r="B7" s="11" t="s">
        <v>30</v>
      </c>
      <c r="C7" s="12" t="str" cm="1">
        <f t="array" ref="C7:C26">_xlfn.UNIQUE(B6:B76)</f>
        <v>Boeing 737-89L</v>
      </c>
      <c r="E7" s="14" t="s">
        <v>41</v>
      </c>
      <c r="F7" s="14">
        <f>COUNTIF($B$6:$B$76,E7)</f>
        <v>10</v>
      </c>
      <c r="H7" s="17">
        <v>37288</v>
      </c>
      <c r="I7" s="18">
        <v>0.55000000000000004</v>
      </c>
      <c r="J7" s="15"/>
    </row>
    <row r="8" spans="1:11" ht="16" x14ac:dyDescent="0.2">
      <c r="B8" s="11" t="s">
        <v>29</v>
      </c>
      <c r="C8" s="12" t="str">
        <v>Boeing 767-332ER</v>
      </c>
      <c r="E8" s="14" t="s">
        <v>42</v>
      </c>
      <c r="F8" s="14">
        <f>COUNTIF($B$6:$B$76,E8)</f>
        <v>10</v>
      </c>
      <c r="H8" s="17">
        <v>37316</v>
      </c>
      <c r="I8" s="18">
        <v>0.63</v>
      </c>
      <c r="J8" s="15"/>
    </row>
    <row r="9" spans="1:11" ht="16" x14ac:dyDescent="0.2">
      <c r="B9" s="11" t="s">
        <v>29</v>
      </c>
      <c r="C9" s="12" t="str">
        <v>Airbus A320-214</v>
      </c>
      <c r="E9" s="14" t="s">
        <v>31</v>
      </c>
      <c r="F9" s="14">
        <f>COUNTIF($B$6:$B$76,E9)</f>
        <v>5</v>
      </c>
      <c r="H9" s="17">
        <v>37347</v>
      </c>
      <c r="I9" s="18">
        <v>0.67</v>
      </c>
      <c r="J9" s="15"/>
    </row>
    <row r="10" spans="1:11" ht="16" x14ac:dyDescent="0.2">
      <c r="B10" s="11" t="s">
        <v>31</v>
      </c>
      <c r="C10" s="12" t="str">
        <v>Airbus A319-111</v>
      </c>
      <c r="E10" s="14" t="s">
        <v>40</v>
      </c>
      <c r="F10" s="14">
        <f>COUNTIF($B$6:$B$76,E10)</f>
        <v>5</v>
      </c>
      <c r="H10" s="17">
        <v>37377</v>
      </c>
      <c r="I10" s="18">
        <v>0.67</v>
      </c>
      <c r="J10" s="15"/>
    </row>
    <row r="11" spans="1:11" ht="16" x14ac:dyDescent="0.2">
      <c r="B11" s="11" t="s">
        <v>32</v>
      </c>
      <c r="C11" s="12" t="str">
        <v>Boeing 737-3Z0</v>
      </c>
      <c r="E11" s="14" t="s">
        <v>46</v>
      </c>
      <c r="F11" s="14">
        <f>COUNTIF($B$6:$B$76,E11)</f>
        <v>5</v>
      </c>
      <c r="H11" s="17">
        <v>37408</v>
      </c>
      <c r="I11" s="18">
        <v>0.65</v>
      </c>
      <c r="J11" s="15"/>
      <c r="K11" s="10" t="s">
        <v>71</v>
      </c>
    </row>
    <row r="12" spans="1:11" ht="16" x14ac:dyDescent="0.2">
      <c r="B12" s="11" t="s">
        <v>32</v>
      </c>
      <c r="C12" s="12" t="str">
        <v>Boeing 737-86N</v>
      </c>
      <c r="E12" s="13" t="s">
        <v>34</v>
      </c>
      <c r="F12" s="13">
        <f>COUNTIF($B$6:$B$76,E12)</f>
        <v>4</v>
      </c>
      <c r="H12" s="17">
        <v>37438</v>
      </c>
      <c r="I12" s="18">
        <v>0.69</v>
      </c>
      <c r="J12" s="15"/>
      <c r="K12" s="10" t="s">
        <v>72</v>
      </c>
    </row>
    <row r="13" spans="1:11" ht="16" x14ac:dyDescent="0.2">
      <c r="B13" s="11" t="s">
        <v>32</v>
      </c>
      <c r="C13" s="12" t="str">
        <v>Boeing 737-8Z0</v>
      </c>
      <c r="E13" s="13" t="s">
        <v>34</v>
      </c>
      <c r="F13" s="13">
        <f>COUNTIF($B$6:$B$76,E13)</f>
        <v>4</v>
      </c>
      <c r="H13" s="17">
        <v>37469</v>
      </c>
      <c r="I13" s="18">
        <v>0.72</v>
      </c>
      <c r="J13" s="15"/>
    </row>
    <row r="14" spans="1:11" ht="16" x14ac:dyDescent="0.2">
      <c r="B14" s="11" t="s">
        <v>31</v>
      </c>
      <c r="C14" s="12" t="str">
        <v>Boeing 737-3J6</v>
      </c>
      <c r="E14" s="13" t="s">
        <v>29</v>
      </c>
      <c r="F14" s="13">
        <f>COUNTIF($B$6:$B$76,E14)</f>
        <v>3</v>
      </c>
      <c r="H14" s="17">
        <v>37500</v>
      </c>
      <c r="I14" s="18">
        <v>0.8</v>
      </c>
      <c r="J14" s="15"/>
    </row>
    <row r="15" spans="1:11" ht="16" x14ac:dyDescent="0.2">
      <c r="B15" s="11" t="s">
        <v>31</v>
      </c>
      <c r="C15" s="12" t="str">
        <v xml:space="preserve">Boeing 737-3J6 </v>
      </c>
      <c r="E15" s="13" t="s">
        <v>32</v>
      </c>
      <c r="F15" s="13">
        <f>COUNTIF($B$6:$B$76,E15)</f>
        <v>3</v>
      </c>
      <c r="H15" s="17">
        <v>37530</v>
      </c>
      <c r="I15" s="18">
        <v>0.79</v>
      </c>
      <c r="J15" s="15"/>
    </row>
    <row r="16" spans="1:11" ht="16" x14ac:dyDescent="0.2">
      <c r="B16" s="11" t="s">
        <v>31</v>
      </c>
      <c r="C16" s="12" t="str">
        <v xml:space="preserve">Boeing 747-4J6(M) </v>
      </c>
      <c r="E16" s="13" t="s">
        <v>35</v>
      </c>
      <c r="F16" s="13">
        <f>COUNTIF($B$6:$B$76,E16)</f>
        <v>3</v>
      </c>
      <c r="H16" s="17">
        <v>37561</v>
      </c>
      <c r="I16" s="18">
        <v>0.71</v>
      </c>
      <c r="J16" s="15"/>
    </row>
    <row r="17" spans="2:10" ht="16" x14ac:dyDescent="0.2">
      <c r="B17" s="11" t="s">
        <v>31</v>
      </c>
      <c r="C17" s="12" t="str">
        <v xml:space="preserve">Boeing 777-2J6 </v>
      </c>
      <c r="E17" s="13" t="s">
        <v>39</v>
      </c>
      <c r="F17" s="13">
        <f>COUNTIF($B$6:$B$76,E17)</f>
        <v>3</v>
      </c>
      <c r="H17" s="17">
        <v>37591</v>
      </c>
      <c r="I17" s="18">
        <v>0.81</v>
      </c>
      <c r="J17" s="15"/>
    </row>
    <row r="18" spans="2:10" ht="16" x14ac:dyDescent="0.2">
      <c r="B18" s="11" t="s">
        <v>33</v>
      </c>
      <c r="C18" s="12" t="str">
        <v xml:space="preserve">Boeing 737-89L </v>
      </c>
      <c r="E18" s="13" t="s">
        <v>43</v>
      </c>
      <c r="F18" s="13">
        <f>COUNTIF($B$6:$B$76,E18)</f>
        <v>3</v>
      </c>
      <c r="H18" s="17">
        <v>37622</v>
      </c>
      <c r="I18" s="18">
        <v>0.89</v>
      </c>
      <c r="J18" s="15"/>
    </row>
    <row r="19" spans="2:10" ht="16" x14ac:dyDescent="0.2">
      <c r="B19" s="11" t="s">
        <v>34</v>
      </c>
      <c r="C19" s="12" t="str">
        <v xml:space="preserve">Boeing 737-33A </v>
      </c>
      <c r="E19" s="13" t="s">
        <v>44</v>
      </c>
      <c r="F19" s="13">
        <f>COUNTIF($B$6:$B$76,E19)</f>
        <v>3</v>
      </c>
      <c r="H19" s="17">
        <v>37653</v>
      </c>
      <c r="I19" s="18">
        <v>1.06</v>
      </c>
      <c r="J19" s="15"/>
    </row>
    <row r="20" spans="2:10" ht="16" x14ac:dyDescent="0.2">
      <c r="B20" s="11" t="s">
        <v>35</v>
      </c>
      <c r="C20" s="12" t="str">
        <v xml:space="preserve">Airbus A340-313 </v>
      </c>
      <c r="E20" s="13" t="s">
        <v>47</v>
      </c>
      <c r="F20" s="13">
        <f>COUNTIF($B$6:$B$76,E20)</f>
        <v>3</v>
      </c>
      <c r="H20" s="17">
        <v>37681</v>
      </c>
      <c r="I20" s="18">
        <v>0.89</v>
      </c>
      <c r="J20" s="15"/>
    </row>
    <row r="21" spans="2:10" ht="16" x14ac:dyDescent="0.2">
      <c r="B21" s="11" t="s">
        <v>35</v>
      </c>
      <c r="C21" s="12" t="str">
        <v xml:space="preserve">Boeing 767-332ER </v>
      </c>
      <c r="E21" s="13" t="s">
        <v>50</v>
      </c>
      <c r="F21" s="13">
        <f>COUNTIF($B$6:$B$76,E21)</f>
        <v>3</v>
      </c>
      <c r="H21" s="17">
        <v>37712</v>
      </c>
      <c r="I21" s="18">
        <v>0.74</v>
      </c>
      <c r="J21" s="15"/>
    </row>
    <row r="22" spans="2:10" ht="16" x14ac:dyDescent="0.2">
      <c r="B22" s="11" t="s">
        <v>35</v>
      </c>
      <c r="C22" s="12" t="str">
        <v xml:space="preserve">Airbus A320-214 </v>
      </c>
      <c r="E22" s="13" t="s">
        <v>38</v>
      </c>
      <c r="F22" s="13">
        <f>COUNTIF($B$6:$B$76,E22)</f>
        <v>2</v>
      </c>
      <c r="H22" s="17">
        <v>37742</v>
      </c>
      <c r="I22" s="18">
        <v>0.71</v>
      </c>
      <c r="J22" s="15"/>
    </row>
    <row r="23" spans="2:10" ht="16" x14ac:dyDescent="0.2">
      <c r="B23" s="11" t="s">
        <v>34</v>
      </c>
      <c r="C23" s="12" t="str">
        <v xml:space="preserve">Airbus A319-111 </v>
      </c>
      <c r="E23" s="13" t="s">
        <v>49</v>
      </c>
      <c r="F23" s="13">
        <f>COUNTIF($B$6:$B$76,E23)</f>
        <v>2</v>
      </c>
      <c r="H23" s="17">
        <v>37773</v>
      </c>
      <c r="I23" s="18">
        <v>0.75</v>
      </c>
      <c r="J23" s="15"/>
    </row>
    <row r="24" spans="2:10" ht="16" x14ac:dyDescent="0.2">
      <c r="B24" s="11" t="s">
        <v>34</v>
      </c>
      <c r="C24" s="12" t="str">
        <v xml:space="preserve">Boeing 737-3Z0 </v>
      </c>
      <c r="E24" s="13" t="s">
        <v>30</v>
      </c>
      <c r="F24" s="13">
        <f>COUNTIF($B$6:$B$76,E24)</f>
        <v>1</v>
      </c>
      <c r="G24"/>
      <c r="H24" s="17">
        <v>37803</v>
      </c>
      <c r="I24" s="18">
        <v>0.78</v>
      </c>
      <c r="J24" s="15"/>
    </row>
    <row r="25" spans="2:10" ht="16" x14ac:dyDescent="0.2">
      <c r="B25" s="11" t="s">
        <v>38</v>
      </c>
      <c r="C25" s="12" t="str">
        <v xml:space="preserve">Boeing 737-86N </v>
      </c>
      <c r="E25" s="13" t="s">
        <v>33</v>
      </c>
      <c r="F25" s="13">
        <f>COUNTIF($B$6:$B$76,E25)</f>
        <v>1</v>
      </c>
      <c r="H25" s="17">
        <v>37834</v>
      </c>
      <c r="I25" s="18">
        <v>0.82</v>
      </c>
      <c r="J25" s="15"/>
    </row>
    <row r="26" spans="2:10" ht="16" x14ac:dyDescent="0.2">
      <c r="B26" s="11" t="s">
        <v>38</v>
      </c>
      <c r="C26" s="12" t="str">
        <v xml:space="preserve">Boeing 737-8Z0 </v>
      </c>
      <c r="E26" s="13" t="s">
        <v>45</v>
      </c>
      <c r="F26" s="13">
        <f>COUNTIF($B$6:$B$76,E26)</f>
        <v>1</v>
      </c>
      <c r="H26" s="17">
        <v>37865</v>
      </c>
      <c r="I26" s="18">
        <v>0.74</v>
      </c>
      <c r="J26" s="15"/>
    </row>
    <row r="27" spans="2:10" ht="16" x14ac:dyDescent="0.2">
      <c r="B27" s="11" t="s">
        <v>39</v>
      </c>
      <c r="E27" s="13" t="s">
        <v>48</v>
      </c>
      <c r="F27" s="13">
        <f>COUNTIF($B$6:$B$76,E27)</f>
        <v>1</v>
      </c>
      <c r="H27" s="17">
        <v>37895</v>
      </c>
      <c r="I27" s="18">
        <v>0.82</v>
      </c>
      <c r="J27" s="15"/>
    </row>
    <row r="28" spans="2:10" ht="16" x14ac:dyDescent="0.2">
      <c r="B28" s="11" t="s">
        <v>39</v>
      </c>
      <c r="H28" s="17">
        <v>37926</v>
      </c>
      <c r="I28" s="18">
        <v>0.83</v>
      </c>
      <c r="J28" s="15"/>
    </row>
    <row r="29" spans="2:10" ht="16" x14ac:dyDescent="0.2">
      <c r="B29" s="11" t="s">
        <v>39</v>
      </c>
      <c r="H29" s="17">
        <v>37956</v>
      </c>
      <c r="I29" s="18">
        <v>0.88</v>
      </c>
      <c r="J29" s="15"/>
    </row>
    <row r="30" spans="2:10" ht="16" x14ac:dyDescent="0.2">
      <c r="B30" s="11" t="s">
        <v>40</v>
      </c>
      <c r="H30" s="17">
        <v>37987</v>
      </c>
      <c r="I30" s="18">
        <v>1</v>
      </c>
      <c r="J30" s="15"/>
    </row>
    <row r="31" spans="2:10" ht="16" x14ac:dyDescent="0.2">
      <c r="B31" s="11" t="s">
        <v>40</v>
      </c>
      <c r="H31" s="17">
        <v>38018</v>
      </c>
      <c r="I31" s="18">
        <v>0.93</v>
      </c>
      <c r="J31" s="15"/>
    </row>
    <row r="32" spans="2:10" ht="16" x14ac:dyDescent="0.2">
      <c r="B32" s="11" t="s">
        <v>40</v>
      </c>
      <c r="H32" s="17">
        <v>38047</v>
      </c>
      <c r="I32" s="18">
        <v>0.95</v>
      </c>
      <c r="J32" s="15"/>
    </row>
    <row r="33" spans="2:10" ht="16" x14ac:dyDescent="0.2">
      <c r="B33" s="11" t="s">
        <v>41</v>
      </c>
      <c r="H33" s="17">
        <v>38078</v>
      </c>
      <c r="I33" s="18">
        <v>0.97</v>
      </c>
      <c r="J33" s="15"/>
    </row>
    <row r="34" spans="2:10" ht="16" x14ac:dyDescent="0.2">
      <c r="B34" s="11" t="s">
        <v>40</v>
      </c>
      <c r="H34" s="17">
        <v>38108</v>
      </c>
      <c r="I34" s="18">
        <v>1.0900000000000001</v>
      </c>
      <c r="J34" s="15"/>
    </row>
    <row r="35" spans="2:10" ht="16" x14ac:dyDescent="0.2">
      <c r="B35" s="11" t="s">
        <v>41</v>
      </c>
      <c r="H35" s="17">
        <v>38139</v>
      </c>
      <c r="I35" s="18">
        <v>1.03</v>
      </c>
      <c r="J35" s="15"/>
    </row>
    <row r="36" spans="2:10" ht="16" x14ac:dyDescent="0.2">
      <c r="B36" s="11" t="s">
        <v>41</v>
      </c>
      <c r="H36" s="17">
        <v>38169</v>
      </c>
      <c r="I36" s="18">
        <v>1.1499999999999999</v>
      </c>
      <c r="J36" s="15"/>
    </row>
    <row r="37" spans="2:10" ht="16" x14ac:dyDescent="0.2">
      <c r="B37" s="11" t="s">
        <v>41</v>
      </c>
      <c r="H37" s="17">
        <v>38200</v>
      </c>
      <c r="I37" s="18">
        <v>1.23</v>
      </c>
      <c r="J37" s="15"/>
    </row>
    <row r="38" spans="2:10" ht="16" x14ac:dyDescent="0.2">
      <c r="B38" s="11" t="s">
        <v>42</v>
      </c>
      <c r="H38" s="17">
        <v>38231</v>
      </c>
      <c r="I38" s="18">
        <v>1.36</v>
      </c>
      <c r="J38" s="15"/>
    </row>
    <row r="39" spans="2:10" ht="16" x14ac:dyDescent="0.2">
      <c r="B39" s="11" t="s">
        <v>41</v>
      </c>
      <c r="H39" s="17">
        <v>38261</v>
      </c>
      <c r="I39" s="18">
        <v>1.52</v>
      </c>
      <c r="J39" s="15"/>
    </row>
    <row r="40" spans="2:10" ht="16" x14ac:dyDescent="0.2">
      <c r="B40" s="11" t="s">
        <v>42</v>
      </c>
      <c r="H40" s="17">
        <v>38292</v>
      </c>
      <c r="I40" s="18">
        <v>1.35</v>
      </c>
      <c r="J40" s="15"/>
    </row>
    <row r="41" spans="2:10" ht="16" x14ac:dyDescent="0.2">
      <c r="B41" s="11" t="s">
        <v>40</v>
      </c>
      <c r="H41" s="17">
        <v>38322</v>
      </c>
      <c r="I41" s="18">
        <v>1.22</v>
      </c>
      <c r="J41" s="15"/>
    </row>
    <row r="42" spans="2:10" x14ac:dyDescent="0.2">
      <c r="B42" s="11" t="s">
        <v>42</v>
      </c>
      <c r="H42" s="10" t="s">
        <v>4</v>
      </c>
      <c r="I42" s="16">
        <f>AVERAGE(I6:I41)</f>
        <v>0.88694444444444431</v>
      </c>
    </row>
    <row r="43" spans="2:10" x14ac:dyDescent="0.2">
      <c r="B43" s="11" t="s">
        <v>42</v>
      </c>
      <c r="H43" s="10" t="s">
        <v>3</v>
      </c>
      <c r="I43" s="10">
        <f>STDEV(I6:I41)</f>
        <v>0.23597602111164279</v>
      </c>
    </row>
    <row r="44" spans="2:10" x14ac:dyDescent="0.2">
      <c r="B44" s="11" t="s">
        <v>43</v>
      </c>
    </row>
    <row r="45" spans="2:10" x14ac:dyDescent="0.2">
      <c r="B45" s="11" t="s">
        <v>43</v>
      </c>
    </row>
    <row r="46" spans="2:10" x14ac:dyDescent="0.2">
      <c r="B46" s="11" t="s">
        <v>42</v>
      </c>
      <c r="E46" s="10" t="s">
        <v>60</v>
      </c>
    </row>
    <row r="47" spans="2:10" x14ac:dyDescent="0.2">
      <c r="B47" s="11" t="s">
        <v>41</v>
      </c>
      <c r="E47" s="10" t="s">
        <v>59</v>
      </c>
      <c r="F47" s="10" t="s">
        <v>58</v>
      </c>
    </row>
    <row r="48" spans="2:10" x14ac:dyDescent="0.2">
      <c r="B48" s="11" t="s">
        <v>42</v>
      </c>
    </row>
    <row r="49" spans="2:2" x14ac:dyDescent="0.2">
      <c r="B49" s="11" t="s">
        <v>42</v>
      </c>
    </row>
    <row r="50" spans="2:2" x14ac:dyDescent="0.2">
      <c r="B50" s="11" t="s">
        <v>41</v>
      </c>
    </row>
    <row r="51" spans="2:2" x14ac:dyDescent="0.2">
      <c r="B51" s="11" t="s">
        <v>43</v>
      </c>
    </row>
    <row r="52" spans="2:2" x14ac:dyDescent="0.2">
      <c r="B52" s="11" t="s">
        <v>41</v>
      </c>
    </row>
    <row r="53" spans="2:2" x14ac:dyDescent="0.2">
      <c r="B53" s="11" t="s">
        <v>41</v>
      </c>
    </row>
    <row r="54" spans="2:2" x14ac:dyDescent="0.2">
      <c r="B54" s="11" t="s">
        <v>41</v>
      </c>
    </row>
    <row r="55" spans="2:2" x14ac:dyDescent="0.2">
      <c r="B55" s="11" t="s">
        <v>44</v>
      </c>
    </row>
    <row r="56" spans="2:2" x14ac:dyDescent="0.2">
      <c r="B56" s="11" t="s">
        <v>44</v>
      </c>
    </row>
    <row r="57" spans="2:2" x14ac:dyDescent="0.2">
      <c r="B57" s="11" t="s">
        <v>44</v>
      </c>
    </row>
    <row r="58" spans="2:2" x14ac:dyDescent="0.2">
      <c r="B58" s="11" t="s">
        <v>42</v>
      </c>
    </row>
    <row r="59" spans="2:2" x14ac:dyDescent="0.2">
      <c r="B59" s="11" t="s">
        <v>45</v>
      </c>
    </row>
    <row r="60" spans="2:2" x14ac:dyDescent="0.2">
      <c r="B60" s="11" t="s">
        <v>42</v>
      </c>
    </row>
    <row r="61" spans="2:2" x14ac:dyDescent="0.2">
      <c r="B61" s="11" t="s">
        <v>42</v>
      </c>
    </row>
    <row r="62" spans="2:2" x14ac:dyDescent="0.2">
      <c r="B62" s="11" t="s">
        <v>46</v>
      </c>
    </row>
    <row r="63" spans="2:2" x14ac:dyDescent="0.2">
      <c r="B63" s="11" t="s">
        <v>47</v>
      </c>
    </row>
    <row r="64" spans="2:2" x14ac:dyDescent="0.2">
      <c r="B64" s="11" t="s">
        <v>47</v>
      </c>
    </row>
    <row r="65" spans="2:2" x14ac:dyDescent="0.2">
      <c r="B65" s="11" t="s">
        <v>47</v>
      </c>
    </row>
    <row r="66" spans="2:2" x14ac:dyDescent="0.2">
      <c r="B66" s="11" t="s">
        <v>46</v>
      </c>
    </row>
    <row r="67" spans="2:2" x14ac:dyDescent="0.2">
      <c r="B67" s="11" t="s">
        <v>46</v>
      </c>
    </row>
    <row r="68" spans="2:2" x14ac:dyDescent="0.2">
      <c r="B68" s="11" t="s">
        <v>46</v>
      </c>
    </row>
    <row r="69" spans="2:2" x14ac:dyDescent="0.2">
      <c r="B69" s="11" t="s">
        <v>46</v>
      </c>
    </row>
    <row r="70" spans="2:2" x14ac:dyDescent="0.2">
      <c r="B70" s="11" t="s">
        <v>48</v>
      </c>
    </row>
    <row r="71" spans="2:2" x14ac:dyDescent="0.2">
      <c r="B71" s="11" t="s">
        <v>49</v>
      </c>
    </row>
    <row r="72" spans="2:2" x14ac:dyDescent="0.2">
      <c r="B72" s="11" t="s">
        <v>50</v>
      </c>
    </row>
    <row r="73" spans="2:2" x14ac:dyDescent="0.2">
      <c r="B73" s="11" t="s">
        <v>50</v>
      </c>
    </row>
    <row r="74" spans="2:2" x14ac:dyDescent="0.2">
      <c r="B74" s="11" t="s">
        <v>50</v>
      </c>
    </row>
    <row r="75" spans="2:2" x14ac:dyDescent="0.2">
      <c r="B75" s="11" t="s">
        <v>49</v>
      </c>
    </row>
    <row r="76" spans="2:2" x14ac:dyDescent="0.2">
      <c r="B76" s="11" t="s">
        <v>34</v>
      </c>
    </row>
  </sheetData>
  <sortState xmlns:xlrd2="http://schemas.microsoft.com/office/spreadsheetml/2017/richdata2" ref="E7:F27">
    <sortCondition descending="1" ref="F7:F27"/>
  </sortState>
  <hyperlinks>
    <hyperlink ref="B3" r:id="rId1" xr:uid="{423E3B9B-C22F-462D-9746-B2116C8E7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B27B-3AC0-1343-84D2-BD30B0305193}">
  <dimension ref="A2:P1010"/>
  <sheetViews>
    <sheetView workbookViewId="0">
      <selection activeCell="E6" sqref="E6"/>
    </sheetView>
  </sheetViews>
  <sheetFormatPr baseColWidth="10" defaultRowHeight="24" x14ac:dyDescent="0.2"/>
  <cols>
    <col min="1" max="1" width="14.6640625" style="27" customWidth="1"/>
    <col min="2" max="2" width="11.6640625" style="27" bestFit="1" customWidth="1"/>
    <col min="3" max="3" width="11" style="27" bestFit="1" customWidth="1"/>
    <col min="4" max="11" width="11.6640625" style="27" bestFit="1" customWidth="1"/>
    <col min="12" max="12" width="11" style="27" bestFit="1" customWidth="1"/>
    <col min="13" max="16" width="11.6640625" style="27" bestFit="1" customWidth="1"/>
    <col min="17" max="16384" width="10.83203125" style="27"/>
  </cols>
  <sheetData>
    <row r="2" spans="1:16" x14ac:dyDescent="0.2">
      <c r="A2" s="27" t="s">
        <v>54</v>
      </c>
      <c r="B2" s="40">
        <f>FUEL!I42</f>
        <v>0.88694444444444431</v>
      </c>
      <c r="C2" s="27" t="s">
        <v>56</v>
      </c>
    </row>
    <row r="3" spans="1:16" x14ac:dyDescent="0.2">
      <c r="A3" s="27" t="s">
        <v>55</v>
      </c>
      <c r="B3" s="40">
        <f>FUEL!I43</f>
        <v>0.23597602111164279</v>
      </c>
    </row>
    <row r="5" spans="1:16" x14ac:dyDescent="0.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2">
      <c r="A6" s="41"/>
      <c r="B6" s="42"/>
      <c r="C6" s="42"/>
      <c r="D6" s="42" t="s">
        <v>4</v>
      </c>
      <c r="E6" s="43">
        <f ca="1">AVERAGE(B11:B1010)</f>
        <v>0.88383655514400239</v>
      </c>
      <c r="F6" s="27" t="s">
        <v>56</v>
      </c>
      <c r="G6" s="42" t="s">
        <v>74</v>
      </c>
      <c r="H6" s="42"/>
      <c r="I6" s="42"/>
      <c r="J6" s="42"/>
      <c r="K6" s="42"/>
      <c r="L6" s="42"/>
      <c r="M6" s="42"/>
      <c r="N6" s="42"/>
      <c r="O6" s="42"/>
      <c r="P6" s="42"/>
    </row>
    <row r="10" spans="1:16" x14ac:dyDescent="0.2">
      <c r="A10" s="33" t="s">
        <v>57</v>
      </c>
      <c r="B10" s="33"/>
    </row>
    <row r="11" spans="1:16" x14ac:dyDescent="0.2">
      <c r="A11" s="33" cm="1">
        <f t="array" ref="A11:A1010">_xlfn.SEQUENCE(1000)</f>
        <v>1</v>
      </c>
      <c r="B11" s="44">
        <f ca="1">NORMINV(RAND(), B2,B3)</f>
        <v>0.84357213782401552</v>
      </c>
    </row>
    <row r="12" spans="1:16" x14ac:dyDescent="0.2">
      <c r="A12" s="33">
        <v>2</v>
      </c>
      <c r="B12" s="44">
        <f t="dataTable" ref="B12:B1010" dt2D="0" dtr="0" r1="D9" ca="1"/>
        <v>0.74594058121975426</v>
      </c>
    </row>
    <row r="13" spans="1:16" x14ac:dyDescent="0.2">
      <c r="A13" s="33">
        <v>3</v>
      </c>
      <c r="B13" s="44">
        <v>0.72898262949711634</v>
      </c>
    </row>
    <row r="14" spans="1:16" x14ac:dyDescent="0.2">
      <c r="A14" s="33">
        <v>4</v>
      </c>
      <c r="B14" s="44">
        <v>0.46469767770755399</v>
      </c>
    </row>
    <row r="15" spans="1:16" x14ac:dyDescent="0.2">
      <c r="A15" s="33">
        <v>5</v>
      </c>
      <c r="B15" s="44">
        <v>0.68412823514514165</v>
      </c>
    </row>
    <row r="16" spans="1:16" x14ac:dyDescent="0.2">
      <c r="A16" s="33">
        <v>6</v>
      </c>
      <c r="B16" s="44">
        <v>0.48582493095198354</v>
      </c>
    </row>
    <row r="17" spans="1:4" x14ac:dyDescent="0.2">
      <c r="A17" s="33">
        <v>7</v>
      </c>
      <c r="B17" s="44">
        <v>0.63765937734602685</v>
      </c>
    </row>
    <row r="18" spans="1:4" x14ac:dyDescent="0.2">
      <c r="A18" s="33">
        <v>8</v>
      </c>
      <c r="B18" s="44">
        <v>0.81280265599431423</v>
      </c>
    </row>
    <row r="19" spans="1:4" x14ac:dyDescent="0.2">
      <c r="A19" s="33">
        <v>9</v>
      </c>
      <c r="B19" s="44">
        <v>0.41446102235231264</v>
      </c>
    </row>
    <row r="20" spans="1:4" x14ac:dyDescent="0.2">
      <c r="A20" s="33">
        <v>10</v>
      </c>
      <c r="B20" s="44">
        <v>0.67255342322538114</v>
      </c>
    </row>
    <row r="21" spans="1:4" x14ac:dyDescent="0.2">
      <c r="A21" s="33">
        <v>11</v>
      </c>
      <c r="B21" s="44">
        <v>1.0933319189380277</v>
      </c>
    </row>
    <row r="22" spans="1:4" x14ac:dyDescent="0.2">
      <c r="A22" s="33">
        <v>12</v>
      </c>
      <c r="B22" s="44">
        <v>0.50800087434514474</v>
      </c>
      <c r="D22" s="33"/>
    </row>
    <row r="23" spans="1:4" x14ac:dyDescent="0.2">
      <c r="A23" s="33">
        <v>13</v>
      </c>
      <c r="B23" s="44">
        <v>0.7705679501023649</v>
      </c>
    </row>
    <row r="24" spans="1:4" x14ac:dyDescent="0.2">
      <c r="A24" s="33">
        <v>14</v>
      </c>
      <c r="B24" s="44">
        <v>0.6522051339648427</v>
      </c>
    </row>
    <row r="25" spans="1:4" x14ac:dyDescent="0.2">
      <c r="A25" s="33">
        <v>15</v>
      </c>
      <c r="B25" s="44">
        <v>1.0843952014683951</v>
      </c>
    </row>
    <row r="26" spans="1:4" x14ac:dyDescent="0.2">
      <c r="A26" s="33">
        <v>16</v>
      </c>
      <c r="B26" s="44">
        <v>1.0670900185270997</v>
      </c>
    </row>
    <row r="27" spans="1:4" x14ac:dyDescent="0.2">
      <c r="A27" s="33">
        <v>17</v>
      </c>
      <c r="B27" s="44">
        <v>0.43646688113985893</v>
      </c>
    </row>
    <row r="28" spans="1:4" x14ac:dyDescent="0.2">
      <c r="A28" s="33">
        <v>18</v>
      </c>
      <c r="B28" s="44">
        <v>1.0656166313187398</v>
      </c>
    </row>
    <row r="29" spans="1:4" x14ac:dyDescent="0.2">
      <c r="A29" s="33">
        <v>19</v>
      </c>
      <c r="B29" s="44">
        <v>0.72043561905718423</v>
      </c>
    </row>
    <row r="30" spans="1:4" x14ac:dyDescent="0.2">
      <c r="A30" s="33">
        <v>20</v>
      </c>
      <c r="B30" s="44">
        <v>0.87974440315221569</v>
      </c>
    </row>
    <row r="31" spans="1:4" x14ac:dyDescent="0.2">
      <c r="A31" s="33">
        <v>21</v>
      </c>
      <c r="B31" s="44">
        <v>0.48037181550882929</v>
      </c>
    </row>
    <row r="32" spans="1:4" x14ac:dyDescent="0.2">
      <c r="A32" s="33">
        <v>22</v>
      </c>
      <c r="B32" s="44">
        <v>0.95887672292952364</v>
      </c>
    </row>
    <row r="33" spans="1:2" x14ac:dyDescent="0.2">
      <c r="A33" s="33">
        <v>23</v>
      </c>
      <c r="B33" s="44">
        <v>0.48312666108712221</v>
      </c>
    </row>
    <row r="34" spans="1:2" x14ac:dyDescent="0.2">
      <c r="A34" s="33">
        <v>24</v>
      </c>
      <c r="B34" s="44">
        <v>0.56548085007209714</v>
      </c>
    </row>
    <row r="35" spans="1:2" x14ac:dyDescent="0.2">
      <c r="A35" s="33">
        <v>25</v>
      </c>
      <c r="B35" s="44">
        <v>0.65873203213585829</v>
      </c>
    </row>
    <row r="36" spans="1:2" x14ac:dyDescent="0.2">
      <c r="A36" s="33">
        <v>26</v>
      </c>
      <c r="B36" s="44">
        <v>0.7544633316557412</v>
      </c>
    </row>
    <row r="37" spans="1:2" x14ac:dyDescent="0.2">
      <c r="A37" s="33">
        <v>27</v>
      </c>
      <c r="B37" s="44">
        <v>0.91760950044936029</v>
      </c>
    </row>
    <row r="38" spans="1:2" x14ac:dyDescent="0.2">
      <c r="A38" s="33">
        <v>28</v>
      </c>
      <c r="B38" s="44">
        <v>0.60390839926510442</v>
      </c>
    </row>
    <row r="39" spans="1:2" x14ac:dyDescent="0.2">
      <c r="A39" s="33">
        <v>29</v>
      </c>
      <c r="B39" s="44">
        <v>0.67344324331660887</v>
      </c>
    </row>
    <row r="40" spans="1:2" x14ac:dyDescent="0.2">
      <c r="A40" s="33">
        <v>30</v>
      </c>
      <c r="B40" s="44">
        <v>0.79365819324418696</v>
      </c>
    </row>
    <row r="41" spans="1:2" x14ac:dyDescent="0.2">
      <c r="A41" s="33">
        <v>31</v>
      </c>
      <c r="B41" s="44">
        <v>0.5685704696689774</v>
      </c>
    </row>
    <row r="42" spans="1:2" x14ac:dyDescent="0.2">
      <c r="A42" s="33">
        <v>32</v>
      </c>
      <c r="B42" s="44">
        <v>1.0101556913379188</v>
      </c>
    </row>
    <row r="43" spans="1:2" x14ac:dyDescent="0.2">
      <c r="A43" s="33">
        <v>33</v>
      </c>
      <c r="B43" s="44">
        <v>0.69306939902744102</v>
      </c>
    </row>
    <row r="44" spans="1:2" x14ac:dyDescent="0.2">
      <c r="A44" s="33">
        <v>34</v>
      </c>
      <c r="B44" s="44">
        <v>1.0242797893655728</v>
      </c>
    </row>
    <row r="45" spans="1:2" x14ac:dyDescent="0.2">
      <c r="A45" s="33">
        <v>35</v>
      </c>
      <c r="B45" s="44">
        <v>0.61003777266807901</v>
      </c>
    </row>
    <row r="46" spans="1:2" x14ac:dyDescent="0.2">
      <c r="A46" s="33">
        <v>36</v>
      </c>
      <c r="B46" s="44">
        <v>1.0849858357312914</v>
      </c>
    </row>
    <row r="47" spans="1:2" x14ac:dyDescent="0.2">
      <c r="A47" s="33">
        <v>37</v>
      </c>
      <c r="B47" s="44">
        <v>1.2404307466056608</v>
      </c>
    </row>
    <row r="48" spans="1:2" x14ac:dyDescent="0.2">
      <c r="A48" s="33">
        <v>38</v>
      </c>
      <c r="B48" s="44">
        <v>0.68584036233083423</v>
      </c>
    </row>
    <row r="49" spans="1:2" x14ac:dyDescent="0.2">
      <c r="A49" s="33">
        <v>39</v>
      </c>
      <c r="B49" s="44">
        <v>0.90672620102818136</v>
      </c>
    </row>
    <row r="50" spans="1:2" x14ac:dyDescent="0.2">
      <c r="A50" s="33">
        <v>40</v>
      </c>
      <c r="B50" s="44">
        <v>0.94792905855360365</v>
      </c>
    </row>
    <row r="51" spans="1:2" x14ac:dyDescent="0.2">
      <c r="A51" s="33">
        <v>41</v>
      </c>
      <c r="B51" s="44">
        <v>0.70392410893801793</v>
      </c>
    </row>
    <row r="52" spans="1:2" x14ac:dyDescent="0.2">
      <c r="A52" s="33">
        <v>42</v>
      </c>
      <c r="B52" s="44">
        <v>0.88210547696697827</v>
      </c>
    </row>
    <row r="53" spans="1:2" x14ac:dyDescent="0.2">
      <c r="A53" s="33">
        <v>43</v>
      </c>
      <c r="B53" s="44">
        <v>1.0695948234701484</v>
      </c>
    </row>
    <row r="54" spans="1:2" x14ac:dyDescent="0.2">
      <c r="A54" s="33">
        <v>44</v>
      </c>
      <c r="B54" s="44">
        <v>0.8464499868889882</v>
      </c>
    </row>
    <row r="55" spans="1:2" x14ac:dyDescent="0.2">
      <c r="A55" s="33">
        <v>45</v>
      </c>
      <c r="B55" s="44">
        <v>0.97185513682400104</v>
      </c>
    </row>
    <row r="56" spans="1:2" x14ac:dyDescent="0.2">
      <c r="A56" s="33">
        <v>46</v>
      </c>
      <c r="B56" s="44">
        <v>0.92277973947403225</v>
      </c>
    </row>
    <row r="57" spans="1:2" x14ac:dyDescent="0.2">
      <c r="A57" s="33">
        <v>47</v>
      </c>
      <c r="B57" s="44">
        <v>0.71779933932751172</v>
      </c>
    </row>
    <row r="58" spans="1:2" x14ac:dyDescent="0.2">
      <c r="A58" s="33">
        <v>48</v>
      </c>
      <c r="B58" s="44">
        <v>0.69053279640014054</v>
      </c>
    </row>
    <row r="59" spans="1:2" x14ac:dyDescent="0.2">
      <c r="A59" s="33">
        <v>49</v>
      </c>
      <c r="B59" s="44">
        <v>0.71728175037715136</v>
      </c>
    </row>
    <row r="60" spans="1:2" x14ac:dyDescent="0.2">
      <c r="A60" s="33">
        <v>50</v>
      </c>
      <c r="B60" s="44">
        <v>0.94253598591768095</v>
      </c>
    </row>
    <row r="61" spans="1:2" x14ac:dyDescent="0.2">
      <c r="A61" s="33">
        <v>51</v>
      </c>
      <c r="B61" s="44">
        <v>1.2570916070775906</v>
      </c>
    </row>
    <row r="62" spans="1:2" x14ac:dyDescent="0.2">
      <c r="A62" s="33">
        <v>52</v>
      </c>
      <c r="B62" s="44">
        <v>1.0018153321153462</v>
      </c>
    </row>
    <row r="63" spans="1:2" x14ac:dyDescent="0.2">
      <c r="A63" s="33">
        <v>53</v>
      </c>
      <c r="B63" s="44">
        <v>0.9464429106862422</v>
      </c>
    </row>
    <row r="64" spans="1:2" x14ac:dyDescent="0.2">
      <c r="A64" s="33">
        <v>54</v>
      </c>
      <c r="B64" s="44">
        <v>1.0596440617874023</v>
      </c>
    </row>
    <row r="65" spans="1:2" x14ac:dyDescent="0.2">
      <c r="A65" s="33">
        <v>55</v>
      </c>
      <c r="B65" s="44">
        <v>0.66021790217790599</v>
      </c>
    </row>
    <row r="66" spans="1:2" x14ac:dyDescent="0.2">
      <c r="A66" s="33">
        <v>56</v>
      </c>
      <c r="B66" s="44">
        <v>0.77103960382312742</v>
      </c>
    </row>
    <row r="67" spans="1:2" x14ac:dyDescent="0.2">
      <c r="A67" s="33">
        <v>57</v>
      </c>
      <c r="B67" s="44">
        <v>0.7639707007494112</v>
      </c>
    </row>
    <row r="68" spans="1:2" x14ac:dyDescent="0.2">
      <c r="A68" s="33">
        <v>58</v>
      </c>
      <c r="B68" s="44">
        <v>0.74037872385980052</v>
      </c>
    </row>
    <row r="69" spans="1:2" x14ac:dyDescent="0.2">
      <c r="A69" s="33">
        <v>59</v>
      </c>
      <c r="B69" s="44">
        <v>0.87573914804165498</v>
      </c>
    </row>
    <row r="70" spans="1:2" x14ac:dyDescent="0.2">
      <c r="A70" s="33">
        <v>60</v>
      </c>
      <c r="B70" s="44">
        <v>0.77797302622214781</v>
      </c>
    </row>
    <row r="71" spans="1:2" x14ac:dyDescent="0.2">
      <c r="A71" s="33">
        <v>61</v>
      </c>
      <c r="B71" s="44">
        <v>1.2244392396378292</v>
      </c>
    </row>
    <row r="72" spans="1:2" x14ac:dyDescent="0.2">
      <c r="A72" s="33">
        <v>62</v>
      </c>
      <c r="B72" s="44">
        <v>0.81528050805101659</v>
      </c>
    </row>
    <row r="73" spans="1:2" x14ac:dyDescent="0.2">
      <c r="A73" s="33">
        <v>63</v>
      </c>
      <c r="B73" s="44">
        <v>0.67905275225974115</v>
      </c>
    </row>
    <row r="74" spans="1:2" x14ac:dyDescent="0.2">
      <c r="A74" s="33">
        <v>64</v>
      </c>
      <c r="B74" s="44">
        <v>1.0920264252850889</v>
      </c>
    </row>
    <row r="75" spans="1:2" x14ac:dyDescent="0.2">
      <c r="A75" s="33">
        <v>65</v>
      </c>
      <c r="B75" s="44">
        <v>0.97758790450064437</v>
      </c>
    </row>
    <row r="76" spans="1:2" x14ac:dyDescent="0.2">
      <c r="A76" s="33">
        <v>66</v>
      </c>
      <c r="B76" s="44">
        <v>0.65292500991757096</v>
      </c>
    </row>
    <row r="77" spans="1:2" x14ac:dyDescent="0.2">
      <c r="A77" s="33">
        <v>67</v>
      </c>
      <c r="B77" s="44">
        <v>0.55117307998776388</v>
      </c>
    </row>
    <row r="78" spans="1:2" x14ac:dyDescent="0.2">
      <c r="A78" s="33">
        <v>68</v>
      </c>
      <c r="B78" s="44">
        <v>0.7695136539911952</v>
      </c>
    </row>
    <row r="79" spans="1:2" x14ac:dyDescent="0.2">
      <c r="A79" s="33">
        <v>69</v>
      </c>
      <c r="B79" s="44">
        <v>0.75883310600312848</v>
      </c>
    </row>
    <row r="80" spans="1:2" x14ac:dyDescent="0.2">
      <c r="A80" s="33">
        <v>70</v>
      </c>
      <c r="B80" s="44">
        <v>0.50750712094604866</v>
      </c>
    </row>
    <row r="81" spans="1:2" x14ac:dyDescent="0.2">
      <c r="A81" s="33">
        <v>71</v>
      </c>
      <c r="B81" s="44">
        <v>1.0234498685362852</v>
      </c>
    </row>
    <row r="82" spans="1:2" x14ac:dyDescent="0.2">
      <c r="A82" s="33">
        <v>72</v>
      </c>
      <c r="B82" s="44">
        <v>1.0826708360411446</v>
      </c>
    </row>
    <row r="83" spans="1:2" x14ac:dyDescent="0.2">
      <c r="A83" s="33">
        <v>73</v>
      </c>
      <c r="B83" s="44">
        <v>0.74231054841549926</v>
      </c>
    </row>
    <row r="84" spans="1:2" x14ac:dyDescent="0.2">
      <c r="A84" s="33">
        <v>74</v>
      </c>
      <c r="B84" s="44">
        <v>0.83862077853849948</v>
      </c>
    </row>
    <row r="85" spans="1:2" x14ac:dyDescent="0.2">
      <c r="A85" s="33">
        <v>75</v>
      </c>
      <c r="B85" s="44">
        <v>0.4300768186190283</v>
      </c>
    </row>
    <row r="86" spans="1:2" x14ac:dyDescent="0.2">
      <c r="A86" s="33">
        <v>76</v>
      </c>
      <c r="B86" s="44">
        <v>0.87864626919711764</v>
      </c>
    </row>
    <row r="87" spans="1:2" x14ac:dyDescent="0.2">
      <c r="A87" s="33">
        <v>77</v>
      </c>
      <c r="B87" s="44">
        <v>1.0331631734911568</v>
      </c>
    </row>
    <row r="88" spans="1:2" x14ac:dyDescent="0.2">
      <c r="A88" s="33">
        <v>78</v>
      </c>
      <c r="B88" s="44">
        <v>1.3053829507987205</v>
      </c>
    </row>
    <row r="89" spans="1:2" x14ac:dyDescent="0.2">
      <c r="A89" s="33">
        <v>79</v>
      </c>
      <c r="B89" s="44">
        <v>0.33548191510218406</v>
      </c>
    </row>
    <row r="90" spans="1:2" x14ac:dyDescent="0.2">
      <c r="A90" s="33">
        <v>80</v>
      </c>
      <c r="B90" s="44">
        <v>1.0139837636852036</v>
      </c>
    </row>
    <row r="91" spans="1:2" x14ac:dyDescent="0.2">
      <c r="A91" s="33">
        <v>81</v>
      </c>
      <c r="B91" s="44">
        <v>0.74012031638473186</v>
      </c>
    </row>
    <row r="92" spans="1:2" x14ac:dyDescent="0.2">
      <c r="A92" s="33">
        <v>82</v>
      </c>
      <c r="B92" s="44">
        <v>1.2717237881863921</v>
      </c>
    </row>
    <row r="93" spans="1:2" x14ac:dyDescent="0.2">
      <c r="A93" s="33">
        <v>83</v>
      </c>
      <c r="B93" s="44">
        <v>0.43683968610378721</v>
      </c>
    </row>
    <row r="94" spans="1:2" x14ac:dyDescent="0.2">
      <c r="A94" s="33">
        <v>84</v>
      </c>
      <c r="B94" s="44">
        <v>1.0620514982509164</v>
      </c>
    </row>
    <row r="95" spans="1:2" x14ac:dyDescent="0.2">
      <c r="A95" s="33">
        <v>85</v>
      </c>
      <c r="B95" s="44">
        <v>1.0491912454374124</v>
      </c>
    </row>
    <row r="96" spans="1:2" x14ac:dyDescent="0.2">
      <c r="A96" s="33">
        <v>86</v>
      </c>
      <c r="B96" s="44">
        <v>0.84140894518987308</v>
      </c>
    </row>
    <row r="97" spans="1:2" x14ac:dyDescent="0.2">
      <c r="A97" s="33">
        <v>87</v>
      </c>
      <c r="B97" s="44">
        <v>0.78410446465796446</v>
      </c>
    </row>
    <row r="98" spans="1:2" x14ac:dyDescent="0.2">
      <c r="A98" s="33">
        <v>88</v>
      </c>
      <c r="B98" s="44">
        <v>1.0942597791753139</v>
      </c>
    </row>
    <row r="99" spans="1:2" x14ac:dyDescent="0.2">
      <c r="A99" s="33">
        <v>89</v>
      </c>
      <c r="B99" s="44">
        <v>0.55318281678476056</v>
      </c>
    </row>
    <row r="100" spans="1:2" x14ac:dyDescent="0.2">
      <c r="A100" s="33">
        <v>90</v>
      </c>
      <c r="B100" s="44">
        <v>0.51953269971854132</v>
      </c>
    </row>
    <row r="101" spans="1:2" x14ac:dyDescent="0.2">
      <c r="A101" s="33">
        <v>91</v>
      </c>
      <c r="B101" s="44">
        <v>0.79326161486258839</v>
      </c>
    </row>
    <row r="102" spans="1:2" x14ac:dyDescent="0.2">
      <c r="A102" s="33">
        <v>92</v>
      </c>
      <c r="B102" s="44">
        <v>0.86826016056847621</v>
      </c>
    </row>
    <row r="103" spans="1:2" x14ac:dyDescent="0.2">
      <c r="A103" s="33">
        <v>93</v>
      </c>
      <c r="B103" s="44">
        <v>0.76691343462987693</v>
      </c>
    </row>
    <row r="104" spans="1:2" x14ac:dyDescent="0.2">
      <c r="A104" s="33">
        <v>94</v>
      </c>
      <c r="B104" s="44">
        <v>0.66945720848875256</v>
      </c>
    </row>
    <row r="105" spans="1:2" x14ac:dyDescent="0.2">
      <c r="A105" s="33">
        <v>95</v>
      </c>
      <c r="B105" s="44">
        <v>1.0219439634085756</v>
      </c>
    </row>
    <row r="106" spans="1:2" x14ac:dyDescent="0.2">
      <c r="A106" s="33">
        <v>96</v>
      </c>
      <c r="B106" s="44">
        <v>0.80248852759199885</v>
      </c>
    </row>
    <row r="107" spans="1:2" x14ac:dyDescent="0.2">
      <c r="A107" s="33">
        <v>97</v>
      </c>
      <c r="B107" s="44">
        <v>1.2560318375158428</v>
      </c>
    </row>
    <row r="108" spans="1:2" x14ac:dyDescent="0.2">
      <c r="A108" s="33">
        <v>98</v>
      </c>
      <c r="B108" s="44">
        <v>1.0678014779436549</v>
      </c>
    </row>
    <row r="109" spans="1:2" x14ac:dyDescent="0.2">
      <c r="A109" s="33">
        <v>99</v>
      </c>
      <c r="B109" s="44">
        <v>1.1611483049979654</v>
      </c>
    </row>
    <row r="110" spans="1:2" x14ac:dyDescent="0.2">
      <c r="A110" s="33">
        <v>100</v>
      </c>
      <c r="B110" s="44">
        <v>0.53969924226672739</v>
      </c>
    </row>
    <row r="111" spans="1:2" x14ac:dyDescent="0.2">
      <c r="A111" s="33">
        <v>101</v>
      </c>
      <c r="B111" s="44">
        <v>0.84903516354596498</v>
      </c>
    </row>
    <row r="112" spans="1:2" x14ac:dyDescent="0.2">
      <c r="A112" s="33">
        <v>102</v>
      </c>
      <c r="B112" s="44">
        <v>1.1460209953874585</v>
      </c>
    </row>
    <row r="113" spans="1:2" x14ac:dyDescent="0.2">
      <c r="A113" s="33">
        <v>103</v>
      </c>
      <c r="B113" s="44">
        <v>0.94128335459785051</v>
      </c>
    </row>
    <row r="114" spans="1:2" x14ac:dyDescent="0.2">
      <c r="A114" s="33">
        <v>104</v>
      </c>
      <c r="B114" s="44">
        <v>0.70637429150119235</v>
      </c>
    </row>
    <row r="115" spans="1:2" x14ac:dyDescent="0.2">
      <c r="A115" s="33">
        <v>105</v>
      </c>
      <c r="B115" s="44">
        <v>1.2139964520349025</v>
      </c>
    </row>
    <row r="116" spans="1:2" x14ac:dyDescent="0.2">
      <c r="A116" s="33">
        <v>106</v>
      </c>
      <c r="B116" s="44">
        <v>0.43408334621022637</v>
      </c>
    </row>
    <row r="117" spans="1:2" x14ac:dyDescent="0.2">
      <c r="A117" s="33">
        <v>107</v>
      </c>
      <c r="B117" s="44">
        <v>0.87562225190181464</v>
      </c>
    </row>
    <row r="118" spans="1:2" x14ac:dyDescent="0.2">
      <c r="A118" s="33">
        <v>108</v>
      </c>
      <c r="B118" s="44">
        <v>0.89756224111150285</v>
      </c>
    </row>
    <row r="119" spans="1:2" x14ac:dyDescent="0.2">
      <c r="A119" s="33">
        <v>109</v>
      </c>
      <c r="B119" s="44">
        <v>1.0578904661508588</v>
      </c>
    </row>
    <row r="120" spans="1:2" x14ac:dyDescent="0.2">
      <c r="A120" s="33">
        <v>110</v>
      </c>
      <c r="B120" s="44">
        <v>0.39316019977357092</v>
      </c>
    </row>
    <row r="121" spans="1:2" x14ac:dyDescent="0.2">
      <c r="A121" s="33">
        <v>111</v>
      </c>
      <c r="B121" s="44">
        <v>0.61140236299397055</v>
      </c>
    </row>
    <row r="122" spans="1:2" x14ac:dyDescent="0.2">
      <c r="A122" s="33">
        <v>112</v>
      </c>
      <c r="B122" s="44">
        <v>1.0366358179879152</v>
      </c>
    </row>
    <row r="123" spans="1:2" x14ac:dyDescent="0.2">
      <c r="A123" s="33">
        <v>113</v>
      </c>
      <c r="B123" s="44">
        <v>0.98247715486583598</v>
      </c>
    </row>
    <row r="124" spans="1:2" x14ac:dyDescent="0.2">
      <c r="A124" s="33">
        <v>114</v>
      </c>
      <c r="B124" s="44">
        <v>0.73353764310342195</v>
      </c>
    </row>
    <row r="125" spans="1:2" x14ac:dyDescent="0.2">
      <c r="A125" s="33">
        <v>115</v>
      </c>
      <c r="B125" s="44">
        <v>0.82320710828230537</v>
      </c>
    </row>
    <row r="126" spans="1:2" x14ac:dyDescent="0.2">
      <c r="A126" s="33">
        <v>116</v>
      </c>
      <c r="B126" s="44">
        <v>0.97585069306571759</v>
      </c>
    </row>
    <row r="127" spans="1:2" x14ac:dyDescent="0.2">
      <c r="A127" s="33">
        <v>117</v>
      </c>
      <c r="B127" s="44">
        <v>0.68227651730704408</v>
      </c>
    </row>
    <row r="128" spans="1:2" x14ac:dyDescent="0.2">
      <c r="A128" s="33">
        <v>118</v>
      </c>
      <c r="B128" s="44">
        <v>0.63684281286526767</v>
      </c>
    </row>
    <row r="129" spans="1:2" x14ac:dyDescent="0.2">
      <c r="A129" s="33">
        <v>119</v>
      </c>
      <c r="B129" s="44">
        <v>0.69799422430770353</v>
      </c>
    </row>
    <row r="130" spans="1:2" x14ac:dyDescent="0.2">
      <c r="A130" s="33">
        <v>120</v>
      </c>
      <c r="B130" s="44">
        <v>0.97853773208303785</v>
      </c>
    </row>
    <row r="131" spans="1:2" x14ac:dyDescent="0.2">
      <c r="A131" s="33">
        <v>121</v>
      </c>
      <c r="B131" s="44">
        <v>1.1826259415089324</v>
      </c>
    </row>
    <row r="132" spans="1:2" x14ac:dyDescent="0.2">
      <c r="A132" s="33">
        <v>122</v>
      </c>
      <c r="B132" s="44">
        <v>0.9191157472277024</v>
      </c>
    </row>
    <row r="133" spans="1:2" x14ac:dyDescent="0.2">
      <c r="A133" s="33">
        <v>123</v>
      </c>
      <c r="B133" s="44">
        <v>0.79112975462274671</v>
      </c>
    </row>
    <row r="134" spans="1:2" x14ac:dyDescent="0.2">
      <c r="A134" s="33">
        <v>124</v>
      </c>
      <c r="B134" s="44">
        <v>0.73557367173003052</v>
      </c>
    </row>
    <row r="135" spans="1:2" x14ac:dyDescent="0.2">
      <c r="A135" s="33">
        <v>125</v>
      </c>
      <c r="B135" s="44">
        <v>1.0597200969698535</v>
      </c>
    </row>
    <row r="136" spans="1:2" x14ac:dyDescent="0.2">
      <c r="A136" s="33">
        <v>126</v>
      </c>
      <c r="B136" s="44">
        <v>1.0850621043176125</v>
      </c>
    </row>
    <row r="137" spans="1:2" x14ac:dyDescent="0.2">
      <c r="A137" s="33">
        <v>127</v>
      </c>
      <c r="B137" s="44">
        <v>0.93651131552002842</v>
      </c>
    </row>
    <row r="138" spans="1:2" x14ac:dyDescent="0.2">
      <c r="A138" s="33">
        <v>128</v>
      </c>
      <c r="B138" s="44">
        <v>1.2423897359414429</v>
      </c>
    </row>
    <row r="139" spans="1:2" x14ac:dyDescent="0.2">
      <c r="A139" s="33">
        <v>129</v>
      </c>
      <c r="B139" s="44">
        <v>1.1625389064876006</v>
      </c>
    </row>
    <row r="140" spans="1:2" x14ac:dyDescent="0.2">
      <c r="A140" s="33">
        <v>130</v>
      </c>
      <c r="B140" s="44">
        <v>0.46643547900782267</v>
      </c>
    </row>
    <row r="141" spans="1:2" x14ac:dyDescent="0.2">
      <c r="A141" s="33">
        <v>131</v>
      </c>
      <c r="B141" s="44">
        <v>1.2930085622772418</v>
      </c>
    </row>
    <row r="142" spans="1:2" x14ac:dyDescent="0.2">
      <c r="A142" s="33">
        <v>132</v>
      </c>
      <c r="B142" s="44">
        <v>1.1838888127015745</v>
      </c>
    </row>
    <row r="143" spans="1:2" x14ac:dyDescent="0.2">
      <c r="A143" s="33">
        <v>133</v>
      </c>
      <c r="B143" s="44">
        <v>0.53631904989884027</v>
      </c>
    </row>
    <row r="144" spans="1:2" x14ac:dyDescent="0.2">
      <c r="A144" s="33">
        <v>134</v>
      </c>
      <c r="B144" s="44">
        <v>1.3837393032864915</v>
      </c>
    </row>
    <row r="145" spans="1:2" x14ac:dyDescent="0.2">
      <c r="A145" s="33">
        <v>135</v>
      </c>
      <c r="B145" s="44">
        <v>0.45497417247130284</v>
      </c>
    </row>
    <row r="146" spans="1:2" x14ac:dyDescent="0.2">
      <c r="A146" s="33">
        <v>136</v>
      </c>
      <c r="B146" s="44">
        <v>0.94140429961591687</v>
      </c>
    </row>
    <row r="147" spans="1:2" x14ac:dyDescent="0.2">
      <c r="A147" s="33">
        <v>137</v>
      </c>
      <c r="B147" s="44">
        <v>0.73635519143273309</v>
      </c>
    </row>
    <row r="148" spans="1:2" x14ac:dyDescent="0.2">
      <c r="A148" s="33">
        <v>138</v>
      </c>
      <c r="B148" s="44">
        <v>1.1954293755044407</v>
      </c>
    </row>
    <row r="149" spans="1:2" x14ac:dyDescent="0.2">
      <c r="A149" s="33">
        <v>139</v>
      </c>
      <c r="B149" s="44">
        <v>1.3332183296629088</v>
      </c>
    </row>
    <row r="150" spans="1:2" x14ac:dyDescent="0.2">
      <c r="A150" s="33">
        <v>140</v>
      </c>
      <c r="B150" s="44">
        <v>1.0512444994264323</v>
      </c>
    </row>
    <row r="151" spans="1:2" x14ac:dyDescent="0.2">
      <c r="A151" s="33">
        <v>141</v>
      </c>
      <c r="B151" s="44">
        <v>0.48057828931977326</v>
      </c>
    </row>
    <row r="152" spans="1:2" x14ac:dyDescent="0.2">
      <c r="A152" s="33">
        <v>142</v>
      </c>
      <c r="B152" s="44">
        <v>0.90707148642523583</v>
      </c>
    </row>
    <row r="153" spans="1:2" x14ac:dyDescent="0.2">
      <c r="A153" s="33">
        <v>143</v>
      </c>
      <c r="B153" s="44">
        <v>1.2988200653864104</v>
      </c>
    </row>
    <row r="154" spans="1:2" x14ac:dyDescent="0.2">
      <c r="A154" s="33">
        <v>144</v>
      </c>
      <c r="B154" s="44">
        <v>0.83616514523287755</v>
      </c>
    </row>
    <row r="155" spans="1:2" x14ac:dyDescent="0.2">
      <c r="A155" s="33">
        <v>145</v>
      </c>
      <c r="B155" s="44">
        <v>0.92450955726836437</v>
      </c>
    </row>
    <row r="156" spans="1:2" x14ac:dyDescent="0.2">
      <c r="A156" s="33">
        <v>146</v>
      </c>
      <c r="B156" s="44">
        <v>0.85939985692958176</v>
      </c>
    </row>
    <row r="157" spans="1:2" x14ac:dyDescent="0.2">
      <c r="A157" s="33">
        <v>147</v>
      </c>
      <c r="B157" s="44">
        <v>0.95314953150178305</v>
      </c>
    </row>
    <row r="158" spans="1:2" x14ac:dyDescent="0.2">
      <c r="A158" s="33">
        <v>148</v>
      </c>
      <c r="B158" s="44">
        <v>1.1465491195797377</v>
      </c>
    </row>
    <row r="159" spans="1:2" x14ac:dyDescent="0.2">
      <c r="A159" s="33">
        <v>149</v>
      </c>
      <c r="B159" s="44">
        <v>0.54611334086209951</v>
      </c>
    </row>
    <row r="160" spans="1:2" x14ac:dyDescent="0.2">
      <c r="A160" s="33">
        <v>150</v>
      </c>
      <c r="B160" s="44">
        <v>1.1577576640975735</v>
      </c>
    </row>
    <row r="161" spans="1:2" x14ac:dyDescent="0.2">
      <c r="A161" s="33">
        <v>151</v>
      </c>
      <c r="B161" s="44">
        <v>0.82985131928781319</v>
      </c>
    </row>
    <row r="162" spans="1:2" x14ac:dyDescent="0.2">
      <c r="A162" s="33">
        <v>152</v>
      </c>
      <c r="B162" s="44">
        <v>0.76168138472573377</v>
      </c>
    </row>
    <row r="163" spans="1:2" x14ac:dyDescent="0.2">
      <c r="A163" s="33">
        <v>153</v>
      </c>
      <c r="B163" s="44">
        <v>0.85816174869230688</v>
      </c>
    </row>
    <row r="164" spans="1:2" x14ac:dyDescent="0.2">
      <c r="A164" s="33">
        <v>154</v>
      </c>
      <c r="B164" s="44">
        <v>0.86639460874738883</v>
      </c>
    </row>
    <row r="165" spans="1:2" x14ac:dyDescent="0.2">
      <c r="A165" s="33">
        <v>155</v>
      </c>
      <c r="B165" s="44">
        <v>1.1281961547023376</v>
      </c>
    </row>
    <row r="166" spans="1:2" x14ac:dyDescent="0.2">
      <c r="A166" s="33">
        <v>156</v>
      </c>
      <c r="B166" s="44">
        <v>0.84303190846094467</v>
      </c>
    </row>
    <row r="167" spans="1:2" x14ac:dyDescent="0.2">
      <c r="A167" s="33">
        <v>157</v>
      </c>
      <c r="B167" s="44">
        <v>0.65273393619525999</v>
      </c>
    </row>
    <row r="168" spans="1:2" x14ac:dyDescent="0.2">
      <c r="A168" s="33">
        <v>158</v>
      </c>
      <c r="B168" s="44">
        <v>0.63665500193461999</v>
      </c>
    </row>
    <row r="169" spans="1:2" x14ac:dyDescent="0.2">
      <c r="A169" s="33">
        <v>159</v>
      </c>
      <c r="B169" s="44">
        <v>0.64005367359933851</v>
      </c>
    </row>
    <row r="170" spans="1:2" x14ac:dyDescent="0.2">
      <c r="A170" s="33">
        <v>160</v>
      </c>
      <c r="B170" s="44">
        <v>0.92051792653756725</v>
      </c>
    </row>
    <row r="171" spans="1:2" x14ac:dyDescent="0.2">
      <c r="A171" s="33">
        <v>161</v>
      </c>
      <c r="B171" s="44">
        <v>0.86226945951464407</v>
      </c>
    </row>
    <row r="172" spans="1:2" x14ac:dyDescent="0.2">
      <c r="A172" s="33">
        <v>162</v>
      </c>
      <c r="B172" s="44">
        <v>0.66498000616306574</v>
      </c>
    </row>
    <row r="173" spans="1:2" x14ac:dyDescent="0.2">
      <c r="A173" s="33">
        <v>163</v>
      </c>
      <c r="B173" s="44">
        <v>1.0919230985690649</v>
      </c>
    </row>
    <row r="174" spans="1:2" x14ac:dyDescent="0.2">
      <c r="A174" s="33">
        <v>164</v>
      </c>
      <c r="B174" s="44">
        <v>0.75484425830205792</v>
      </c>
    </row>
    <row r="175" spans="1:2" x14ac:dyDescent="0.2">
      <c r="A175" s="33">
        <v>165</v>
      </c>
      <c r="B175" s="44">
        <v>1.3786339601782966</v>
      </c>
    </row>
    <row r="176" spans="1:2" x14ac:dyDescent="0.2">
      <c r="A176" s="33">
        <v>166</v>
      </c>
      <c r="B176" s="44">
        <v>0.97939008429621632</v>
      </c>
    </row>
    <row r="177" spans="1:2" x14ac:dyDescent="0.2">
      <c r="A177" s="33">
        <v>167</v>
      </c>
      <c r="B177" s="44">
        <v>0.23734898528714865</v>
      </c>
    </row>
    <row r="178" spans="1:2" x14ac:dyDescent="0.2">
      <c r="A178" s="33">
        <v>168</v>
      </c>
      <c r="B178" s="44">
        <v>0.74455103296843905</v>
      </c>
    </row>
    <row r="179" spans="1:2" x14ac:dyDescent="0.2">
      <c r="A179" s="33">
        <v>169</v>
      </c>
      <c r="B179" s="44">
        <v>0.48959881749098583</v>
      </c>
    </row>
    <row r="180" spans="1:2" x14ac:dyDescent="0.2">
      <c r="A180" s="33">
        <v>170</v>
      </c>
      <c r="B180" s="44">
        <v>0.64984048924061244</v>
      </c>
    </row>
    <row r="181" spans="1:2" x14ac:dyDescent="0.2">
      <c r="A181" s="33">
        <v>171</v>
      </c>
      <c r="B181" s="44">
        <v>0.7918596033256986</v>
      </c>
    </row>
    <row r="182" spans="1:2" x14ac:dyDescent="0.2">
      <c r="A182" s="33">
        <v>172</v>
      </c>
      <c r="B182" s="44">
        <v>1.0330622353473493</v>
      </c>
    </row>
    <row r="183" spans="1:2" x14ac:dyDescent="0.2">
      <c r="A183" s="33">
        <v>173</v>
      </c>
      <c r="B183" s="44">
        <v>0.745686753666569</v>
      </c>
    </row>
    <row r="184" spans="1:2" x14ac:dyDescent="0.2">
      <c r="A184" s="33">
        <v>174</v>
      </c>
      <c r="B184" s="44">
        <v>0.84628235376220573</v>
      </c>
    </row>
    <row r="185" spans="1:2" x14ac:dyDescent="0.2">
      <c r="A185" s="33">
        <v>175</v>
      </c>
      <c r="B185" s="44">
        <v>0.81266696738229183</v>
      </c>
    </row>
    <row r="186" spans="1:2" x14ac:dyDescent="0.2">
      <c r="A186" s="33">
        <v>176</v>
      </c>
      <c r="B186" s="44">
        <v>0.71195028303890617</v>
      </c>
    </row>
    <row r="187" spans="1:2" x14ac:dyDescent="0.2">
      <c r="A187" s="33">
        <v>177</v>
      </c>
      <c r="B187" s="44">
        <v>1.1638880284263562</v>
      </c>
    </row>
    <row r="188" spans="1:2" x14ac:dyDescent="0.2">
      <c r="A188" s="33">
        <v>178</v>
      </c>
      <c r="B188" s="44">
        <v>0.92767382008543564</v>
      </c>
    </row>
    <row r="189" spans="1:2" x14ac:dyDescent="0.2">
      <c r="A189" s="33">
        <v>179</v>
      </c>
      <c r="B189" s="44">
        <v>0.98809057865071881</v>
      </c>
    </row>
    <row r="190" spans="1:2" x14ac:dyDescent="0.2">
      <c r="A190" s="33">
        <v>180</v>
      </c>
      <c r="B190" s="44">
        <v>0.64136338411204785</v>
      </c>
    </row>
    <row r="191" spans="1:2" x14ac:dyDescent="0.2">
      <c r="A191" s="33">
        <v>181</v>
      </c>
      <c r="B191" s="44">
        <v>1.0017630650024296</v>
      </c>
    </row>
    <row r="192" spans="1:2" x14ac:dyDescent="0.2">
      <c r="A192" s="33">
        <v>182</v>
      </c>
      <c r="B192" s="44">
        <v>0.64305663712981487</v>
      </c>
    </row>
    <row r="193" spans="1:2" x14ac:dyDescent="0.2">
      <c r="A193" s="33">
        <v>183</v>
      </c>
      <c r="B193" s="44">
        <v>0.65975067498925744</v>
      </c>
    </row>
    <row r="194" spans="1:2" x14ac:dyDescent="0.2">
      <c r="A194" s="33">
        <v>184</v>
      </c>
      <c r="B194" s="44">
        <v>1.2059986791842594</v>
      </c>
    </row>
    <row r="195" spans="1:2" x14ac:dyDescent="0.2">
      <c r="A195" s="33">
        <v>185</v>
      </c>
      <c r="B195" s="44">
        <v>1.1423037541718699</v>
      </c>
    </row>
    <row r="196" spans="1:2" x14ac:dyDescent="0.2">
      <c r="A196" s="33">
        <v>186</v>
      </c>
      <c r="B196" s="44">
        <v>0.46161060435472467</v>
      </c>
    </row>
    <row r="197" spans="1:2" x14ac:dyDescent="0.2">
      <c r="A197" s="33">
        <v>187</v>
      </c>
      <c r="B197" s="44">
        <v>0.65530424701557699</v>
      </c>
    </row>
    <row r="198" spans="1:2" x14ac:dyDescent="0.2">
      <c r="A198" s="33">
        <v>188</v>
      </c>
      <c r="B198" s="44">
        <v>1.0475505878478648</v>
      </c>
    </row>
    <row r="199" spans="1:2" x14ac:dyDescent="0.2">
      <c r="A199" s="33">
        <v>189</v>
      </c>
      <c r="B199" s="44">
        <v>0.71430680031111637</v>
      </c>
    </row>
    <row r="200" spans="1:2" x14ac:dyDescent="0.2">
      <c r="A200" s="33">
        <v>190</v>
      </c>
      <c r="B200" s="44">
        <v>0.51600485820839403</v>
      </c>
    </row>
    <row r="201" spans="1:2" x14ac:dyDescent="0.2">
      <c r="A201" s="33">
        <v>191</v>
      </c>
      <c r="B201" s="44">
        <v>0.39224552353634889</v>
      </c>
    </row>
    <row r="202" spans="1:2" x14ac:dyDescent="0.2">
      <c r="A202" s="33">
        <v>192</v>
      </c>
      <c r="B202" s="44">
        <v>0.5971543644766496</v>
      </c>
    </row>
    <row r="203" spans="1:2" x14ac:dyDescent="0.2">
      <c r="A203" s="33">
        <v>193</v>
      </c>
      <c r="B203" s="44">
        <v>1.2939301951444291</v>
      </c>
    </row>
    <row r="204" spans="1:2" x14ac:dyDescent="0.2">
      <c r="A204" s="33">
        <v>194</v>
      </c>
      <c r="B204" s="44">
        <v>1.1019971211171082</v>
      </c>
    </row>
    <row r="205" spans="1:2" x14ac:dyDescent="0.2">
      <c r="A205" s="33">
        <v>195</v>
      </c>
      <c r="B205" s="44">
        <v>0.69954931798024078</v>
      </c>
    </row>
    <row r="206" spans="1:2" x14ac:dyDescent="0.2">
      <c r="A206" s="33">
        <v>196</v>
      </c>
      <c r="B206" s="44">
        <v>0.99604036858084277</v>
      </c>
    </row>
    <row r="207" spans="1:2" x14ac:dyDescent="0.2">
      <c r="A207" s="33">
        <v>197</v>
      </c>
      <c r="B207" s="44">
        <v>0.80163749538274243</v>
      </c>
    </row>
    <row r="208" spans="1:2" x14ac:dyDescent="0.2">
      <c r="A208" s="33">
        <v>198</v>
      </c>
      <c r="B208" s="44">
        <v>1.0468962079448789</v>
      </c>
    </row>
    <row r="209" spans="1:2" x14ac:dyDescent="0.2">
      <c r="A209" s="33">
        <v>199</v>
      </c>
      <c r="B209" s="44">
        <v>0.96704137265976686</v>
      </c>
    </row>
    <row r="210" spans="1:2" x14ac:dyDescent="0.2">
      <c r="A210" s="33">
        <v>200</v>
      </c>
      <c r="B210" s="44">
        <v>0.9712485273305399</v>
      </c>
    </row>
    <row r="211" spans="1:2" x14ac:dyDescent="0.2">
      <c r="A211" s="33">
        <v>201</v>
      </c>
      <c r="B211" s="44">
        <v>1.118884045134511</v>
      </c>
    </row>
    <row r="212" spans="1:2" x14ac:dyDescent="0.2">
      <c r="A212" s="33">
        <v>202</v>
      </c>
      <c r="B212" s="44">
        <v>0.97556031837052648</v>
      </c>
    </row>
    <row r="213" spans="1:2" x14ac:dyDescent="0.2">
      <c r="A213" s="33">
        <v>203</v>
      </c>
      <c r="B213" s="44">
        <v>0.82589397673302689</v>
      </c>
    </row>
    <row r="214" spans="1:2" x14ac:dyDescent="0.2">
      <c r="A214" s="33">
        <v>204</v>
      </c>
      <c r="B214" s="44">
        <v>0.8896431855991912</v>
      </c>
    </row>
    <row r="215" spans="1:2" x14ac:dyDescent="0.2">
      <c r="A215" s="33">
        <v>205</v>
      </c>
      <c r="B215" s="44">
        <v>1.2775712844209335</v>
      </c>
    </row>
    <row r="216" spans="1:2" x14ac:dyDescent="0.2">
      <c r="A216" s="33">
        <v>206</v>
      </c>
      <c r="B216" s="44">
        <v>1.0820281241636729</v>
      </c>
    </row>
    <row r="217" spans="1:2" x14ac:dyDescent="0.2">
      <c r="A217" s="33">
        <v>207</v>
      </c>
      <c r="B217" s="44">
        <v>1.0251881773081355</v>
      </c>
    </row>
    <row r="218" spans="1:2" x14ac:dyDescent="0.2">
      <c r="A218" s="33">
        <v>208</v>
      </c>
      <c r="B218" s="44">
        <v>0.5527222908591285</v>
      </c>
    </row>
    <row r="219" spans="1:2" x14ac:dyDescent="0.2">
      <c r="A219" s="33">
        <v>209</v>
      </c>
      <c r="B219" s="44">
        <v>1.0145537137964797</v>
      </c>
    </row>
    <row r="220" spans="1:2" x14ac:dyDescent="0.2">
      <c r="A220" s="33">
        <v>210</v>
      </c>
      <c r="B220" s="44">
        <v>0.41113358794783711</v>
      </c>
    </row>
    <row r="221" spans="1:2" x14ac:dyDescent="0.2">
      <c r="A221" s="33">
        <v>211</v>
      </c>
      <c r="B221" s="44">
        <v>1.0994540502937298</v>
      </c>
    </row>
    <row r="222" spans="1:2" x14ac:dyDescent="0.2">
      <c r="A222" s="33">
        <v>212</v>
      </c>
      <c r="B222" s="44">
        <v>1.2588375148197337</v>
      </c>
    </row>
    <row r="223" spans="1:2" x14ac:dyDescent="0.2">
      <c r="A223" s="33">
        <v>213</v>
      </c>
      <c r="B223" s="44">
        <v>0.51527599313637484</v>
      </c>
    </row>
    <row r="224" spans="1:2" x14ac:dyDescent="0.2">
      <c r="A224" s="33">
        <v>214</v>
      </c>
      <c r="B224" s="44">
        <v>0.44823032933206008</v>
      </c>
    </row>
    <row r="225" spans="1:2" x14ac:dyDescent="0.2">
      <c r="A225" s="33">
        <v>215</v>
      </c>
      <c r="B225" s="44">
        <v>1.2017146158455589</v>
      </c>
    </row>
    <row r="226" spans="1:2" x14ac:dyDescent="0.2">
      <c r="A226" s="33">
        <v>216</v>
      </c>
      <c r="B226" s="44">
        <v>0.96351042356880501</v>
      </c>
    </row>
    <row r="227" spans="1:2" x14ac:dyDescent="0.2">
      <c r="A227" s="33">
        <v>217</v>
      </c>
      <c r="B227" s="44">
        <v>0.66134276920049495</v>
      </c>
    </row>
    <row r="228" spans="1:2" x14ac:dyDescent="0.2">
      <c r="A228" s="33">
        <v>218</v>
      </c>
      <c r="B228" s="44">
        <v>0.77504715876350649</v>
      </c>
    </row>
    <row r="229" spans="1:2" x14ac:dyDescent="0.2">
      <c r="A229" s="33">
        <v>219</v>
      </c>
      <c r="B229" s="44">
        <v>0.63261676182447735</v>
      </c>
    </row>
    <row r="230" spans="1:2" x14ac:dyDescent="0.2">
      <c r="A230" s="33">
        <v>220</v>
      </c>
      <c r="B230" s="44">
        <v>1.0605914330541644</v>
      </c>
    </row>
    <row r="231" spans="1:2" x14ac:dyDescent="0.2">
      <c r="A231" s="33">
        <v>221</v>
      </c>
      <c r="B231" s="44">
        <v>0.88078220272728636</v>
      </c>
    </row>
    <row r="232" spans="1:2" x14ac:dyDescent="0.2">
      <c r="A232" s="33">
        <v>222</v>
      </c>
      <c r="B232" s="44">
        <v>0.92703997136753846</v>
      </c>
    </row>
    <row r="233" spans="1:2" x14ac:dyDescent="0.2">
      <c r="A233" s="33">
        <v>223</v>
      </c>
      <c r="B233" s="44">
        <v>1.0819759905032569</v>
      </c>
    </row>
    <row r="234" spans="1:2" x14ac:dyDescent="0.2">
      <c r="A234" s="33">
        <v>224</v>
      </c>
      <c r="B234" s="44">
        <v>0.71736240670523499</v>
      </c>
    </row>
    <row r="235" spans="1:2" x14ac:dyDescent="0.2">
      <c r="A235" s="33">
        <v>225</v>
      </c>
      <c r="B235" s="44">
        <v>0.48512190420439194</v>
      </c>
    </row>
    <row r="236" spans="1:2" x14ac:dyDescent="0.2">
      <c r="A236" s="33">
        <v>226</v>
      </c>
      <c r="B236" s="44">
        <v>0.6299470748368996</v>
      </c>
    </row>
    <row r="237" spans="1:2" x14ac:dyDescent="0.2">
      <c r="A237" s="33">
        <v>227</v>
      </c>
      <c r="B237" s="44">
        <v>0.83192046947634091</v>
      </c>
    </row>
    <row r="238" spans="1:2" x14ac:dyDescent="0.2">
      <c r="A238" s="33">
        <v>228</v>
      </c>
      <c r="B238" s="44">
        <v>0.8981395516245777</v>
      </c>
    </row>
    <row r="239" spans="1:2" x14ac:dyDescent="0.2">
      <c r="A239" s="33">
        <v>229</v>
      </c>
      <c r="B239" s="44">
        <v>1.0302215079405759</v>
      </c>
    </row>
    <row r="240" spans="1:2" x14ac:dyDescent="0.2">
      <c r="A240" s="33">
        <v>230</v>
      </c>
      <c r="B240" s="44">
        <v>0.36501876902378061</v>
      </c>
    </row>
    <row r="241" spans="1:2" x14ac:dyDescent="0.2">
      <c r="A241" s="33">
        <v>231</v>
      </c>
      <c r="B241" s="44">
        <v>0.96004999123974366</v>
      </c>
    </row>
    <row r="242" spans="1:2" x14ac:dyDescent="0.2">
      <c r="A242" s="33">
        <v>232</v>
      </c>
      <c r="B242" s="44">
        <v>0.90302379416626277</v>
      </c>
    </row>
    <row r="243" spans="1:2" x14ac:dyDescent="0.2">
      <c r="A243" s="33">
        <v>233</v>
      </c>
      <c r="B243" s="44">
        <v>1.0508866209527752</v>
      </c>
    </row>
    <row r="244" spans="1:2" x14ac:dyDescent="0.2">
      <c r="A244" s="33">
        <v>234</v>
      </c>
      <c r="B244" s="44">
        <v>0.90344754174283737</v>
      </c>
    </row>
    <row r="245" spans="1:2" x14ac:dyDescent="0.2">
      <c r="A245" s="33">
        <v>235</v>
      </c>
      <c r="B245" s="44">
        <v>0.87489149839613656</v>
      </c>
    </row>
    <row r="246" spans="1:2" x14ac:dyDescent="0.2">
      <c r="A246" s="33">
        <v>236</v>
      </c>
      <c r="B246" s="44">
        <v>0.80747603101078191</v>
      </c>
    </row>
    <row r="247" spans="1:2" x14ac:dyDescent="0.2">
      <c r="A247" s="33">
        <v>237</v>
      </c>
      <c r="B247" s="44">
        <v>0.41715788245863233</v>
      </c>
    </row>
    <row r="248" spans="1:2" x14ac:dyDescent="0.2">
      <c r="A248" s="33">
        <v>238</v>
      </c>
      <c r="B248" s="44">
        <v>0.99809957081803724</v>
      </c>
    </row>
    <row r="249" spans="1:2" x14ac:dyDescent="0.2">
      <c r="A249" s="33">
        <v>239</v>
      </c>
      <c r="B249" s="44">
        <v>0.70900450654107838</v>
      </c>
    </row>
    <row r="250" spans="1:2" x14ac:dyDescent="0.2">
      <c r="A250" s="33">
        <v>240</v>
      </c>
      <c r="B250" s="44">
        <v>1.0491896875986766</v>
      </c>
    </row>
    <row r="251" spans="1:2" x14ac:dyDescent="0.2">
      <c r="A251" s="33">
        <v>241</v>
      </c>
      <c r="B251" s="44">
        <v>0.7790533155975029</v>
      </c>
    </row>
    <row r="252" spans="1:2" x14ac:dyDescent="0.2">
      <c r="A252" s="33">
        <v>242</v>
      </c>
      <c r="B252" s="44">
        <v>0.92078790802726784</v>
      </c>
    </row>
    <row r="253" spans="1:2" x14ac:dyDescent="0.2">
      <c r="A253" s="33">
        <v>243</v>
      </c>
      <c r="B253" s="44">
        <v>0.84765237400056159</v>
      </c>
    </row>
    <row r="254" spans="1:2" x14ac:dyDescent="0.2">
      <c r="A254" s="33">
        <v>244</v>
      </c>
      <c r="B254" s="44">
        <v>1.104895541080499</v>
      </c>
    </row>
    <row r="255" spans="1:2" x14ac:dyDescent="0.2">
      <c r="A255" s="33">
        <v>245</v>
      </c>
      <c r="B255" s="44">
        <v>0.91666296203462039</v>
      </c>
    </row>
    <row r="256" spans="1:2" x14ac:dyDescent="0.2">
      <c r="A256" s="33">
        <v>246</v>
      </c>
      <c r="B256" s="44">
        <v>1.0368134930445787</v>
      </c>
    </row>
    <row r="257" spans="1:2" x14ac:dyDescent="0.2">
      <c r="A257" s="33">
        <v>247</v>
      </c>
      <c r="B257" s="44">
        <v>1.0200492387249998</v>
      </c>
    </row>
    <row r="258" spans="1:2" x14ac:dyDescent="0.2">
      <c r="A258" s="33">
        <v>248</v>
      </c>
      <c r="B258" s="44">
        <v>1.3470064838765259</v>
      </c>
    </row>
    <row r="259" spans="1:2" x14ac:dyDescent="0.2">
      <c r="A259" s="33">
        <v>249</v>
      </c>
      <c r="B259" s="44">
        <v>0.92646318025332586</v>
      </c>
    </row>
    <row r="260" spans="1:2" x14ac:dyDescent="0.2">
      <c r="A260" s="33">
        <v>250</v>
      </c>
      <c r="B260" s="44">
        <v>1.021482804427696</v>
      </c>
    </row>
    <row r="261" spans="1:2" x14ac:dyDescent="0.2">
      <c r="A261" s="33">
        <v>251</v>
      </c>
      <c r="B261" s="44">
        <v>0.74068562464624221</v>
      </c>
    </row>
    <row r="262" spans="1:2" x14ac:dyDescent="0.2">
      <c r="A262" s="33">
        <v>252</v>
      </c>
      <c r="B262" s="44">
        <v>0.84560999296717432</v>
      </c>
    </row>
    <row r="263" spans="1:2" x14ac:dyDescent="0.2">
      <c r="A263" s="33">
        <v>253</v>
      </c>
      <c r="B263" s="44">
        <v>1.4508120898547721</v>
      </c>
    </row>
    <row r="264" spans="1:2" x14ac:dyDescent="0.2">
      <c r="A264" s="33">
        <v>254</v>
      </c>
      <c r="B264" s="44">
        <v>0.67147124471309483</v>
      </c>
    </row>
    <row r="265" spans="1:2" x14ac:dyDescent="0.2">
      <c r="A265" s="33">
        <v>255</v>
      </c>
      <c r="B265" s="44">
        <v>1.0422569696101025</v>
      </c>
    </row>
    <row r="266" spans="1:2" x14ac:dyDescent="0.2">
      <c r="A266" s="33">
        <v>256</v>
      </c>
      <c r="B266" s="44">
        <v>0.9724731931684123</v>
      </c>
    </row>
    <row r="267" spans="1:2" x14ac:dyDescent="0.2">
      <c r="A267" s="33">
        <v>257</v>
      </c>
      <c r="B267" s="44">
        <v>0.76289097062123035</v>
      </c>
    </row>
    <row r="268" spans="1:2" x14ac:dyDescent="0.2">
      <c r="A268" s="33">
        <v>258</v>
      </c>
      <c r="B268" s="44">
        <v>0.91275277696056201</v>
      </c>
    </row>
    <row r="269" spans="1:2" x14ac:dyDescent="0.2">
      <c r="A269" s="33">
        <v>259</v>
      </c>
      <c r="B269" s="44">
        <v>0.79917677658019581</v>
      </c>
    </row>
    <row r="270" spans="1:2" x14ac:dyDescent="0.2">
      <c r="A270" s="33">
        <v>260</v>
      </c>
      <c r="B270" s="44">
        <v>0.63617838721812414</v>
      </c>
    </row>
    <row r="271" spans="1:2" x14ac:dyDescent="0.2">
      <c r="A271" s="33">
        <v>261</v>
      </c>
      <c r="B271" s="44">
        <v>0.81747412006559039</v>
      </c>
    </row>
    <row r="272" spans="1:2" x14ac:dyDescent="0.2">
      <c r="A272" s="33">
        <v>262</v>
      </c>
      <c r="B272" s="44">
        <v>1.0930109723000254</v>
      </c>
    </row>
    <row r="273" spans="1:2" x14ac:dyDescent="0.2">
      <c r="A273" s="33">
        <v>263</v>
      </c>
      <c r="B273" s="44">
        <v>0.63327926873379581</v>
      </c>
    </row>
    <row r="274" spans="1:2" x14ac:dyDescent="0.2">
      <c r="A274" s="33">
        <v>264</v>
      </c>
      <c r="B274" s="44">
        <v>0.94339206731135961</v>
      </c>
    </row>
    <row r="275" spans="1:2" x14ac:dyDescent="0.2">
      <c r="A275" s="33">
        <v>265</v>
      </c>
      <c r="B275" s="44">
        <v>0.67542176167150259</v>
      </c>
    </row>
    <row r="276" spans="1:2" x14ac:dyDescent="0.2">
      <c r="A276" s="33">
        <v>266</v>
      </c>
      <c r="B276" s="44">
        <v>0.93759909682072951</v>
      </c>
    </row>
    <row r="277" spans="1:2" x14ac:dyDescent="0.2">
      <c r="A277" s="33">
        <v>267</v>
      </c>
      <c r="B277" s="44">
        <v>0.6216672111168885</v>
      </c>
    </row>
    <row r="278" spans="1:2" x14ac:dyDescent="0.2">
      <c r="A278" s="33">
        <v>268</v>
      </c>
      <c r="B278" s="44">
        <v>1.0611118536199113</v>
      </c>
    </row>
    <row r="279" spans="1:2" x14ac:dyDescent="0.2">
      <c r="A279" s="33">
        <v>269</v>
      </c>
      <c r="B279" s="44">
        <v>0.92345885594427324</v>
      </c>
    </row>
    <row r="280" spans="1:2" x14ac:dyDescent="0.2">
      <c r="A280" s="33">
        <v>270</v>
      </c>
      <c r="B280" s="44">
        <v>0.85638174473768747</v>
      </c>
    </row>
    <row r="281" spans="1:2" x14ac:dyDescent="0.2">
      <c r="A281" s="33">
        <v>271</v>
      </c>
      <c r="B281" s="44">
        <v>1.3945810300445181</v>
      </c>
    </row>
    <row r="282" spans="1:2" x14ac:dyDescent="0.2">
      <c r="A282" s="33">
        <v>272</v>
      </c>
      <c r="B282" s="44">
        <v>0.90265413394778626</v>
      </c>
    </row>
    <row r="283" spans="1:2" x14ac:dyDescent="0.2">
      <c r="A283" s="33">
        <v>273</v>
      </c>
      <c r="B283" s="44">
        <v>0.73140790801581435</v>
      </c>
    </row>
    <row r="284" spans="1:2" x14ac:dyDescent="0.2">
      <c r="A284" s="33">
        <v>274</v>
      </c>
      <c r="B284" s="44">
        <v>0.68463371949209606</v>
      </c>
    </row>
    <row r="285" spans="1:2" x14ac:dyDescent="0.2">
      <c r="A285" s="33">
        <v>275</v>
      </c>
      <c r="B285" s="44">
        <v>0.86260893161823149</v>
      </c>
    </row>
    <row r="286" spans="1:2" x14ac:dyDescent="0.2">
      <c r="A286" s="33">
        <v>276</v>
      </c>
      <c r="B286" s="44">
        <v>0.60083154914416981</v>
      </c>
    </row>
    <row r="287" spans="1:2" x14ac:dyDescent="0.2">
      <c r="A287" s="33">
        <v>277</v>
      </c>
      <c r="B287" s="44">
        <v>0.64477768740596086</v>
      </c>
    </row>
    <row r="288" spans="1:2" x14ac:dyDescent="0.2">
      <c r="A288" s="33">
        <v>278</v>
      </c>
      <c r="B288" s="44">
        <v>0.60059521713547115</v>
      </c>
    </row>
    <row r="289" spans="1:2" x14ac:dyDescent="0.2">
      <c r="A289" s="33">
        <v>279</v>
      </c>
      <c r="B289" s="44">
        <v>0.94338826138291465</v>
      </c>
    </row>
    <row r="290" spans="1:2" x14ac:dyDescent="0.2">
      <c r="A290" s="33">
        <v>280</v>
      </c>
      <c r="B290" s="44">
        <v>0.97504667788481747</v>
      </c>
    </row>
    <row r="291" spans="1:2" x14ac:dyDescent="0.2">
      <c r="A291" s="33">
        <v>281</v>
      </c>
      <c r="B291" s="44">
        <v>1.1572494503460045</v>
      </c>
    </row>
    <row r="292" spans="1:2" x14ac:dyDescent="0.2">
      <c r="A292" s="33">
        <v>282</v>
      </c>
      <c r="B292" s="44">
        <v>0.36234364117095996</v>
      </c>
    </row>
    <row r="293" spans="1:2" x14ac:dyDescent="0.2">
      <c r="A293" s="33">
        <v>283</v>
      </c>
      <c r="B293" s="44">
        <v>1.3074727291532333</v>
      </c>
    </row>
    <row r="294" spans="1:2" x14ac:dyDescent="0.2">
      <c r="A294" s="33">
        <v>284</v>
      </c>
      <c r="B294" s="44">
        <v>1.2218096226041093</v>
      </c>
    </row>
    <row r="295" spans="1:2" x14ac:dyDescent="0.2">
      <c r="A295" s="33">
        <v>285</v>
      </c>
      <c r="B295" s="44">
        <v>0.72574658495283373</v>
      </c>
    </row>
    <row r="296" spans="1:2" x14ac:dyDescent="0.2">
      <c r="A296" s="33">
        <v>286</v>
      </c>
      <c r="B296" s="44">
        <v>0.94116811511357179</v>
      </c>
    </row>
    <row r="297" spans="1:2" x14ac:dyDescent="0.2">
      <c r="A297" s="33">
        <v>287</v>
      </c>
      <c r="B297" s="44">
        <v>0.68485292550174637</v>
      </c>
    </row>
    <row r="298" spans="1:2" x14ac:dyDescent="0.2">
      <c r="A298" s="33">
        <v>288</v>
      </c>
      <c r="B298" s="44">
        <v>0.87747491612362394</v>
      </c>
    </row>
    <row r="299" spans="1:2" x14ac:dyDescent="0.2">
      <c r="A299" s="33">
        <v>289</v>
      </c>
      <c r="B299" s="44">
        <v>0.68928185497029471</v>
      </c>
    </row>
    <row r="300" spans="1:2" x14ac:dyDescent="0.2">
      <c r="A300" s="33">
        <v>290</v>
      </c>
      <c r="B300" s="44">
        <v>0.72295908576303347</v>
      </c>
    </row>
    <row r="301" spans="1:2" x14ac:dyDescent="0.2">
      <c r="A301" s="33">
        <v>291</v>
      </c>
      <c r="B301" s="44">
        <v>0.95436936462420896</v>
      </c>
    </row>
    <row r="302" spans="1:2" x14ac:dyDescent="0.2">
      <c r="A302" s="33">
        <v>292</v>
      </c>
      <c r="B302" s="44">
        <v>0.87480771175280414</v>
      </c>
    </row>
    <row r="303" spans="1:2" x14ac:dyDescent="0.2">
      <c r="A303" s="33">
        <v>293</v>
      </c>
      <c r="B303" s="44">
        <v>1.3140676557848732</v>
      </c>
    </row>
    <row r="304" spans="1:2" x14ac:dyDescent="0.2">
      <c r="A304" s="33">
        <v>294</v>
      </c>
      <c r="B304" s="44">
        <v>0.53415100271376637</v>
      </c>
    </row>
    <row r="305" spans="1:2" x14ac:dyDescent="0.2">
      <c r="A305" s="33">
        <v>295</v>
      </c>
      <c r="B305" s="44">
        <v>0.89956925447546687</v>
      </c>
    </row>
    <row r="306" spans="1:2" x14ac:dyDescent="0.2">
      <c r="A306" s="33">
        <v>296</v>
      </c>
      <c r="B306" s="44">
        <v>0.71421057010318945</v>
      </c>
    </row>
    <row r="307" spans="1:2" x14ac:dyDescent="0.2">
      <c r="A307" s="33">
        <v>297</v>
      </c>
      <c r="B307" s="44">
        <v>0.69280139942253094</v>
      </c>
    </row>
    <row r="308" spans="1:2" x14ac:dyDescent="0.2">
      <c r="A308" s="33">
        <v>298</v>
      </c>
      <c r="B308" s="44">
        <v>1.0362751228102636</v>
      </c>
    </row>
    <row r="309" spans="1:2" x14ac:dyDescent="0.2">
      <c r="A309" s="33">
        <v>299</v>
      </c>
      <c r="B309" s="44">
        <v>0.94660974978538071</v>
      </c>
    </row>
    <row r="310" spans="1:2" x14ac:dyDescent="0.2">
      <c r="A310" s="33">
        <v>300</v>
      </c>
      <c r="B310" s="44">
        <v>1.1671141031155288</v>
      </c>
    </row>
    <row r="311" spans="1:2" x14ac:dyDescent="0.2">
      <c r="A311" s="33">
        <v>301</v>
      </c>
      <c r="B311" s="44">
        <v>0.78967485897501155</v>
      </c>
    </row>
    <row r="312" spans="1:2" x14ac:dyDescent="0.2">
      <c r="A312" s="33">
        <v>302</v>
      </c>
      <c r="B312" s="44">
        <v>1.0613100339945898</v>
      </c>
    </row>
    <row r="313" spans="1:2" x14ac:dyDescent="0.2">
      <c r="A313" s="33">
        <v>303</v>
      </c>
      <c r="B313" s="44">
        <v>0.70254057876551745</v>
      </c>
    </row>
    <row r="314" spans="1:2" x14ac:dyDescent="0.2">
      <c r="A314" s="33">
        <v>304</v>
      </c>
      <c r="B314" s="44">
        <v>1.1586213665427125</v>
      </c>
    </row>
    <row r="315" spans="1:2" x14ac:dyDescent="0.2">
      <c r="A315" s="33">
        <v>305</v>
      </c>
      <c r="B315" s="44">
        <v>0.97436304495671333</v>
      </c>
    </row>
    <row r="316" spans="1:2" x14ac:dyDescent="0.2">
      <c r="A316" s="33">
        <v>306</v>
      </c>
      <c r="B316" s="44">
        <v>1.1339324551119936</v>
      </c>
    </row>
    <row r="317" spans="1:2" x14ac:dyDescent="0.2">
      <c r="A317" s="33">
        <v>307</v>
      </c>
      <c r="B317" s="44">
        <v>0.87941674505346312</v>
      </c>
    </row>
    <row r="318" spans="1:2" x14ac:dyDescent="0.2">
      <c r="A318" s="33">
        <v>308</v>
      </c>
      <c r="B318" s="44">
        <v>1.0737782430686935</v>
      </c>
    </row>
    <row r="319" spans="1:2" x14ac:dyDescent="0.2">
      <c r="A319" s="33">
        <v>309</v>
      </c>
      <c r="B319" s="44">
        <v>1.0124101269508239</v>
      </c>
    </row>
    <row r="320" spans="1:2" x14ac:dyDescent="0.2">
      <c r="A320" s="33">
        <v>310</v>
      </c>
      <c r="B320" s="44">
        <v>0.84928237140983964</v>
      </c>
    </row>
    <row r="321" spans="1:2" x14ac:dyDescent="0.2">
      <c r="A321" s="33">
        <v>311</v>
      </c>
      <c r="B321" s="44">
        <v>1.4379952212993774</v>
      </c>
    </row>
    <row r="322" spans="1:2" x14ac:dyDescent="0.2">
      <c r="A322" s="33">
        <v>312</v>
      </c>
      <c r="B322" s="44">
        <v>0.98773083696141961</v>
      </c>
    </row>
    <row r="323" spans="1:2" x14ac:dyDescent="0.2">
      <c r="A323" s="33">
        <v>313</v>
      </c>
      <c r="B323" s="44">
        <v>0.47546868672454812</v>
      </c>
    </row>
    <row r="324" spans="1:2" x14ac:dyDescent="0.2">
      <c r="A324" s="33">
        <v>314</v>
      </c>
      <c r="B324" s="44">
        <v>0.91212221547069605</v>
      </c>
    </row>
    <row r="325" spans="1:2" x14ac:dyDescent="0.2">
      <c r="A325" s="33">
        <v>315</v>
      </c>
      <c r="B325" s="44">
        <v>0.77203455593028047</v>
      </c>
    </row>
    <row r="326" spans="1:2" x14ac:dyDescent="0.2">
      <c r="A326" s="33">
        <v>316</v>
      </c>
      <c r="B326" s="44">
        <v>0.92180214885210332</v>
      </c>
    </row>
    <row r="327" spans="1:2" x14ac:dyDescent="0.2">
      <c r="A327" s="33">
        <v>317</v>
      </c>
      <c r="B327" s="44">
        <v>1.2207526118434786</v>
      </c>
    </row>
    <row r="328" spans="1:2" x14ac:dyDescent="0.2">
      <c r="A328" s="33">
        <v>318</v>
      </c>
      <c r="B328" s="44">
        <v>0.55747436981148157</v>
      </c>
    </row>
    <row r="329" spans="1:2" x14ac:dyDescent="0.2">
      <c r="A329" s="33">
        <v>319</v>
      </c>
      <c r="B329" s="44">
        <v>0.835672972997903</v>
      </c>
    </row>
    <row r="330" spans="1:2" x14ac:dyDescent="0.2">
      <c r="A330" s="33">
        <v>320</v>
      </c>
      <c r="B330" s="44">
        <v>0.65011595153707402</v>
      </c>
    </row>
    <row r="331" spans="1:2" x14ac:dyDescent="0.2">
      <c r="A331" s="33">
        <v>321</v>
      </c>
      <c r="B331" s="44">
        <v>0.86067072692550495</v>
      </c>
    </row>
    <row r="332" spans="1:2" x14ac:dyDescent="0.2">
      <c r="A332" s="33">
        <v>322</v>
      </c>
      <c r="B332" s="44">
        <v>0.86369429130816866</v>
      </c>
    </row>
    <row r="333" spans="1:2" x14ac:dyDescent="0.2">
      <c r="A333" s="33">
        <v>323</v>
      </c>
      <c r="B333" s="44">
        <v>1.3413366772071336</v>
      </c>
    </row>
    <row r="334" spans="1:2" x14ac:dyDescent="0.2">
      <c r="A334" s="33">
        <v>324</v>
      </c>
      <c r="B334" s="44">
        <v>0.64394663870910684</v>
      </c>
    </row>
    <row r="335" spans="1:2" x14ac:dyDescent="0.2">
      <c r="A335" s="33">
        <v>325</v>
      </c>
      <c r="B335" s="44">
        <v>1.3029796762281298</v>
      </c>
    </row>
    <row r="336" spans="1:2" x14ac:dyDescent="0.2">
      <c r="A336" s="33">
        <v>326</v>
      </c>
      <c r="B336" s="44">
        <v>0.97189776320491617</v>
      </c>
    </row>
    <row r="337" spans="1:2" x14ac:dyDescent="0.2">
      <c r="A337" s="33">
        <v>327</v>
      </c>
      <c r="B337" s="44">
        <v>0.72408392200799876</v>
      </c>
    </row>
    <row r="338" spans="1:2" x14ac:dyDescent="0.2">
      <c r="A338" s="33">
        <v>328</v>
      </c>
      <c r="B338" s="44">
        <v>1.0064156256817727</v>
      </c>
    </row>
    <row r="339" spans="1:2" x14ac:dyDescent="0.2">
      <c r="A339" s="33">
        <v>329</v>
      </c>
      <c r="B339" s="44">
        <v>1.1016496379179344</v>
      </c>
    </row>
    <row r="340" spans="1:2" x14ac:dyDescent="0.2">
      <c r="A340" s="33">
        <v>330</v>
      </c>
      <c r="B340" s="44">
        <v>0.90647308762010115</v>
      </c>
    </row>
    <row r="341" spans="1:2" x14ac:dyDescent="0.2">
      <c r="A341" s="33">
        <v>331</v>
      </c>
      <c r="B341" s="44">
        <v>0.82011946770061739</v>
      </c>
    </row>
    <row r="342" spans="1:2" x14ac:dyDescent="0.2">
      <c r="A342" s="33">
        <v>332</v>
      </c>
      <c r="B342" s="44">
        <v>1.1477773190193634</v>
      </c>
    </row>
    <row r="343" spans="1:2" x14ac:dyDescent="0.2">
      <c r="A343" s="33">
        <v>333</v>
      </c>
      <c r="B343" s="44">
        <v>0.96866726651982282</v>
      </c>
    </row>
    <row r="344" spans="1:2" x14ac:dyDescent="0.2">
      <c r="A344" s="33">
        <v>334</v>
      </c>
      <c r="B344" s="44">
        <v>0.75842192522119234</v>
      </c>
    </row>
    <row r="345" spans="1:2" x14ac:dyDescent="0.2">
      <c r="A345" s="33">
        <v>335</v>
      </c>
      <c r="B345" s="44">
        <v>0.64027340389295939</v>
      </c>
    </row>
    <row r="346" spans="1:2" x14ac:dyDescent="0.2">
      <c r="A346" s="33">
        <v>336</v>
      </c>
      <c r="B346" s="44">
        <v>1.1132353277479818</v>
      </c>
    </row>
    <row r="347" spans="1:2" x14ac:dyDescent="0.2">
      <c r="A347" s="33">
        <v>337</v>
      </c>
      <c r="B347" s="44">
        <v>0.73640621932792361</v>
      </c>
    </row>
    <row r="348" spans="1:2" x14ac:dyDescent="0.2">
      <c r="A348" s="33">
        <v>338</v>
      </c>
      <c r="B348" s="44">
        <v>1.1529373233879747</v>
      </c>
    </row>
    <row r="349" spans="1:2" x14ac:dyDescent="0.2">
      <c r="A349" s="33">
        <v>339</v>
      </c>
      <c r="B349" s="44">
        <v>0.83426082662301149</v>
      </c>
    </row>
    <row r="350" spans="1:2" x14ac:dyDescent="0.2">
      <c r="A350" s="33">
        <v>340</v>
      </c>
      <c r="B350" s="44">
        <v>1.0170283388829937</v>
      </c>
    </row>
    <row r="351" spans="1:2" x14ac:dyDescent="0.2">
      <c r="A351" s="33">
        <v>341</v>
      </c>
      <c r="B351" s="44">
        <v>1.158162890539133</v>
      </c>
    </row>
    <row r="352" spans="1:2" x14ac:dyDescent="0.2">
      <c r="A352" s="33">
        <v>342</v>
      </c>
      <c r="B352" s="44">
        <v>1.2885220525333556</v>
      </c>
    </row>
    <row r="353" spans="1:2" x14ac:dyDescent="0.2">
      <c r="A353" s="33">
        <v>343</v>
      </c>
      <c r="B353" s="44">
        <v>0.96266785923737197</v>
      </c>
    </row>
    <row r="354" spans="1:2" x14ac:dyDescent="0.2">
      <c r="A354" s="33">
        <v>344</v>
      </c>
      <c r="B354" s="44">
        <v>0.84760263848283157</v>
      </c>
    </row>
    <row r="355" spans="1:2" x14ac:dyDescent="0.2">
      <c r="A355" s="33">
        <v>345</v>
      </c>
      <c r="B355" s="44">
        <v>0.40545231314525582</v>
      </c>
    </row>
    <row r="356" spans="1:2" x14ac:dyDescent="0.2">
      <c r="A356" s="33">
        <v>346</v>
      </c>
      <c r="B356" s="44">
        <v>0.82301370024841214</v>
      </c>
    </row>
    <row r="357" spans="1:2" x14ac:dyDescent="0.2">
      <c r="A357" s="33">
        <v>347</v>
      </c>
      <c r="B357" s="44">
        <v>1.209608025882273</v>
      </c>
    </row>
    <row r="358" spans="1:2" x14ac:dyDescent="0.2">
      <c r="A358" s="33">
        <v>348</v>
      </c>
      <c r="B358" s="44">
        <v>0.90286109256368119</v>
      </c>
    </row>
    <row r="359" spans="1:2" x14ac:dyDescent="0.2">
      <c r="A359" s="33">
        <v>349</v>
      </c>
      <c r="B359" s="44">
        <v>0.90580497598897614</v>
      </c>
    </row>
    <row r="360" spans="1:2" x14ac:dyDescent="0.2">
      <c r="A360" s="33">
        <v>350</v>
      </c>
      <c r="B360" s="44">
        <v>1.1914771023603645</v>
      </c>
    </row>
    <row r="361" spans="1:2" x14ac:dyDescent="0.2">
      <c r="A361" s="33">
        <v>351</v>
      </c>
      <c r="B361" s="44">
        <v>0.49144318367045559</v>
      </c>
    </row>
    <row r="362" spans="1:2" x14ac:dyDescent="0.2">
      <c r="A362" s="33">
        <v>352</v>
      </c>
      <c r="B362" s="44">
        <v>0.8034987312453673</v>
      </c>
    </row>
    <row r="363" spans="1:2" x14ac:dyDescent="0.2">
      <c r="A363" s="33">
        <v>353</v>
      </c>
      <c r="B363" s="44">
        <v>1.6788278913478791</v>
      </c>
    </row>
    <row r="364" spans="1:2" x14ac:dyDescent="0.2">
      <c r="A364" s="33">
        <v>354</v>
      </c>
      <c r="B364" s="44">
        <v>1.1659851628040798</v>
      </c>
    </row>
    <row r="365" spans="1:2" x14ac:dyDescent="0.2">
      <c r="A365" s="33">
        <v>355</v>
      </c>
      <c r="B365" s="44">
        <v>0.50600921433111279</v>
      </c>
    </row>
    <row r="366" spans="1:2" x14ac:dyDescent="0.2">
      <c r="A366" s="33">
        <v>356</v>
      </c>
      <c r="B366" s="44">
        <v>1.0039312720187332</v>
      </c>
    </row>
    <row r="367" spans="1:2" x14ac:dyDescent="0.2">
      <c r="A367" s="33">
        <v>357</v>
      </c>
      <c r="B367" s="44">
        <v>0.90424455465409337</v>
      </c>
    </row>
    <row r="368" spans="1:2" x14ac:dyDescent="0.2">
      <c r="A368" s="33">
        <v>358</v>
      </c>
      <c r="B368" s="44">
        <v>1.0143099603007479</v>
      </c>
    </row>
    <row r="369" spans="1:2" x14ac:dyDescent="0.2">
      <c r="A369" s="33">
        <v>359</v>
      </c>
      <c r="B369" s="44">
        <v>1.0410527591622367</v>
      </c>
    </row>
    <row r="370" spans="1:2" x14ac:dyDescent="0.2">
      <c r="A370" s="33">
        <v>360</v>
      </c>
      <c r="B370" s="44">
        <v>0.71115399786332012</v>
      </c>
    </row>
    <row r="371" spans="1:2" x14ac:dyDescent="0.2">
      <c r="A371" s="33">
        <v>361</v>
      </c>
      <c r="B371" s="44">
        <v>1.1717197822829737</v>
      </c>
    </row>
    <row r="372" spans="1:2" x14ac:dyDescent="0.2">
      <c r="A372" s="33">
        <v>362</v>
      </c>
      <c r="B372" s="44">
        <v>0.9860150723500043</v>
      </c>
    </row>
    <row r="373" spans="1:2" x14ac:dyDescent="0.2">
      <c r="A373" s="33">
        <v>363</v>
      </c>
      <c r="B373" s="44">
        <v>0.67931673807744708</v>
      </c>
    </row>
    <row r="374" spans="1:2" x14ac:dyDescent="0.2">
      <c r="A374" s="33">
        <v>364</v>
      </c>
      <c r="B374" s="44">
        <v>1.0430182675763979</v>
      </c>
    </row>
    <row r="375" spans="1:2" x14ac:dyDescent="0.2">
      <c r="A375" s="33">
        <v>365</v>
      </c>
      <c r="B375" s="44">
        <v>1.1613104040724176</v>
      </c>
    </row>
    <row r="376" spans="1:2" x14ac:dyDescent="0.2">
      <c r="A376" s="33">
        <v>366</v>
      </c>
      <c r="B376" s="44">
        <v>0.75107720829235003</v>
      </c>
    </row>
    <row r="377" spans="1:2" x14ac:dyDescent="0.2">
      <c r="A377" s="33">
        <v>367</v>
      </c>
      <c r="B377" s="44">
        <v>1.0619715885952823</v>
      </c>
    </row>
    <row r="378" spans="1:2" x14ac:dyDescent="0.2">
      <c r="A378" s="33">
        <v>368</v>
      </c>
      <c r="B378" s="44">
        <v>0.90302804485299593</v>
      </c>
    </row>
    <row r="379" spans="1:2" x14ac:dyDescent="0.2">
      <c r="A379" s="33">
        <v>369</v>
      </c>
      <c r="B379" s="44">
        <v>1.069448482084524</v>
      </c>
    </row>
    <row r="380" spans="1:2" x14ac:dyDescent="0.2">
      <c r="A380" s="33">
        <v>370</v>
      </c>
      <c r="B380" s="44">
        <v>1.1898478991111254</v>
      </c>
    </row>
    <row r="381" spans="1:2" x14ac:dyDescent="0.2">
      <c r="A381" s="33">
        <v>371</v>
      </c>
      <c r="B381" s="44">
        <v>1.1188951010886128</v>
      </c>
    </row>
    <row r="382" spans="1:2" x14ac:dyDescent="0.2">
      <c r="A382" s="33">
        <v>372</v>
      </c>
      <c r="B382" s="44">
        <v>0.98285367793248835</v>
      </c>
    </row>
    <row r="383" spans="1:2" x14ac:dyDescent="0.2">
      <c r="A383" s="33">
        <v>373</v>
      </c>
      <c r="B383" s="44">
        <v>1.055779641435981</v>
      </c>
    </row>
    <row r="384" spans="1:2" x14ac:dyDescent="0.2">
      <c r="A384" s="33">
        <v>374</v>
      </c>
      <c r="B384" s="44">
        <v>0.89812108876435748</v>
      </c>
    </row>
    <row r="385" spans="1:2" x14ac:dyDescent="0.2">
      <c r="A385" s="33">
        <v>375</v>
      </c>
      <c r="B385" s="44">
        <v>0.94207489659190091</v>
      </c>
    </row>
    <row r="386" spans="1:2" x14ac:dyDescent="0.2">
      <c r="A386" s="33">
        <v>376</v>
      </c>
      <c r="B386" s="44">
        <v>0.7352736907166425</v>
      </c>
    </row>
    <row r="387" spans="1:2" x14ac:dyDescent="0.2">
      <c r="A387" s="33">
        <v>377</v>
      </c>
      <c r="B387" s="44">
        <v>0.28686838521528191</v>
      </c>
    </row>
    <row r="388" spans="1:2" x14ac:dyDescent="0.2">
      <c r="A388" s="33">
        <v>378</v>
      </c>
      <c r="B388" s="44">
        <v>0.89423889041765325</v>
      </c>
    </row>
    <row r="389" spans="1:2" x14ac:dyDescent="0.2">
      <c r="A389" s="33">
        <v>379</v>
      </c>
      <c r="B389" s="44">
        <v>0.63619340049064177</v>
      </c>
    </row>
    <row r="390" spans="1:2" x14ac:dyDescent="0.2">
      <c r="A390" s="33">
        <v>380</v>
      </c>
      <c r="B390" s="44">
        <v>1.0779962024465861</v>
      </c>
    </row>
    <row r="391" spans="1:2" x14ac:dyDescent="0.2">
      <c r="A391" s="33">
        <v>381</v>
      </c>
      <c r="B391" s="44">
        <v>1.1551770638228944</v>
      </c>
    </row>
    <row r="392" spans="1:2" x14ac:dyDescent="0.2">
      <c r="A392" s="33">
        <v>382</v>
      </c>
      <c r="B392" s="44">
        <v>1.2666446569652416</v>
      </c>
    </row>
    <row r="393" spans="1:2" x14ac:dyDescent="0.2">
      <c r="A393" s="33">
        <v>383</v>
      </c>
      <c r="B393" s="44">
        <v>0.70589685562967319</v>
      </c>
    </row>
    <row r="394" spans="1:2" x14ac:dyDescent="0.2">
      <c r="A394" s="33">
        <v>384</v>
      </c>
      <c r="B394" s="44">
        <v>0.75210658288360466</v>
      </c>
    </row>
    <row r="395" spans="1:2" x14ac:dyDescent="0.2">
      <c r="A395" s="33">
        <v>385</v>
      </c>
      <c r="B395" s="44">
        <v>0.70727194906908175</v>
      </c>
    </row>
    <row r="396" spans="1:2" x14ac:dyDescent="0.2">
      <c r="A396" s="33">
        <v>386</v>
      </c>
      <c r="B396" s="44">
        <v>0.87092571979851741</v>
      </c>
    </row>
    <row r="397" spans="1:2" x14ac:dyDescent="0.2">
      <c r="A397" s="33">
        <v>387</v>
      </c>
      <c r="B397" s="44">
        <v>0.83416585864447046</v>
      </c>
    </row>
    <row r="398" spans="1:2" x14ac:dyDescent="0.2">
      <c r="A398" s="33">
        <v>388</v>
      </c>
      <c r="B398" s="44">
        <v>0.5930540804749922</v>
      </c>
    </row>
    <row r="399" spans="1:2" x14ac:dyDescent="0.2">
      <c r="A399" s="33">
        <v>389</v>
      </c>
      <c r="B399" s="44">
        <v>0.78311818125732691</v>
      </c>
    </row>
    <row r="400" spans="1:2" x14ac:dyDescent="0.2">
      <c r="A400" s="33">
        <v>390</v>
      </c>
      <c r="B400" s="44">
        <v>0.6407363450002086</v>
      </c>
    </row>
    <row r="401" spans="1:2" x14ac:dyDescent="0.2">
      <c r="A401" s="33">
        <v>391</v>
      </c>
      <c r="B401" s="44">
        <v>0.99788295395384574</v>
      </c>
    </row>
    <row r="402" spans="1:2" x14ac:dyDescent="0.2">
      <c r="A402" s="33">
        <v>392</v>
      </c>
      <c r="B402" s="44">
        <v>1.0051686212857971</v>
      </c>
    </row>
    <row r="403" spans="1:2" x14ac:dyDescent="0.2">
      <c r="A403" s="33">
        <v>393</v>
      </c>
      <c r="B403" s="44">
        <v>0.67906372923909974</v>
      </c>
    </row>
    <row r="404" spans="1:2" x14ac:dyDescent="0.2">
      <c r="A404" s="33">
        <v>394</v>
      </c>
      <c r="B404" s="44">
        <v>1.0009436363370197</v>
      </c>
    </row>
    <row r="405" spans="1:2" x14ac:dyDescent="0.2">
      <c r="A405" s="33">
        <v>395</v>
      </c>
      <c r="B405" s="44">
        <v>0.74761385143384884</v>
      </c>
    </row>
    <row r="406" spans="1:2" x14ac:dyDescent="0.2">
      <c r="A406" s="33">
        <v>396</v>
      </c>
      <c r="B406" s="44">
        <v>1.2904278367080038</v>
      </c>
    </row>
    <row r="407" spans="1:2" x14ac:dyDescent="0.2">
      <c r="A407" s="33">
        <v>397</v>
      </c>
      <c r="B407" s="44">
        <v>0.79927759871598736</v>
      </c>
    </row>
    <row r="408" spans="1:2" x14ac:dyDescent="0.2">
      <c r="A408" s="33">
        <v>398</v>
      </c>
      <c r="B408" s="44">
        <v>0.96070128181936432</v>
      </c>
    </row>
    <row r="409" spans="1:2" x14ac:dyDescent="0.2">
      <c r="A409" s="33">
        <v>399</v>
      </c>
      <c r="B409" s="44">
        <v>1.3613813749596189</v>
      </c>
    </row>
    <row r="410" spans="1:2" x14ac:dyDescent="0.2">
      <c r="A410" s="33">
        <v>400</v>
      </c>
      <c r="B410" s="44">
        <v>0.87088459137178353</v>
      </c>
    </row>
    <row r="411" spans="1:2" x14ac:dyDescent="0.2">
      <c r="A411" s="33">
        <v>401</v>
      </c>
      <c r="B411" s="44">
        <v>1.0219522320940899</v>
      </c>
    </row>
    <row r="412" spans="1:2" x14ac:dyDescent="0.2">
      <c r="A412" s="33">
        <v>402</v>
      </c>
      <c r="B412" s="44">
        <v>0.56222341280113453</v>
      </c>
    </row>
    <row r="413" spans="1:2" x14ac:dyDescent="0.2">
      <c r="A413" s="33">
        <v>403</v>
      </c>
      <c r="B413" s="44">
        <v>1.1766789886133062</v>
      </c>
    </row>
    <row r="414" spans="1:2" x14ac:dyDescent="0.2">
      <c r="A414" s="33">
        <v>404</v>
      </c>
      <c r="B414" s="44">
        <v>1.0958395854410417</v>
      </c>
    </row>
    <row r="415" spans="1:2" x14ac:dyDescent="0.2">
      <c r="A415" s="33">
        <v>405</v>
      </c>
      <c r="B415" s="44">
        <v>0.75565404048333695</v>
      </c>
    </row>
    <row r="416" spans="1:2" x14ac:dyDescent="0.2">
      <c r="A416" s="33">
        <v>406</v>
      </c>
      <c r="B416" s="44">
        <v>0.25648977538992734</v>
      </c>
    </row>
    <row r="417" spans="1:2" x14ac:dyDescent="0.2">
      <c r="A417" s="33">
        <v>407</v>
      </c>
      <c r="B417" s="44">
        <v>1.1080211090922096</v>
      </c>
    </row>
    <row r="418" spans="1:2" x14ac:dyDescent="0.2">
      <c r="A418" s="33">
        <v>408</v>
      </c>
      <c r="B418" s="44">
        <v>0.68495909476612282</v>
      </c>
    </row>
    <row r="419" spans="1:2" x14ac:dyDescent="0.2">
      <c r="A419" s="33">
        <v>409</v>
      </c>
      <c r="B419" s="44">
        <v>0.91069132945211828</v>
      </c>
    </row>
    <row r="420" spans="1:2" x14ac:dyDescent="0.2">
      <c r="A420" s="33">
        <v>410</v>
      </c>
      <c r="B420" s="44">
        <v>1.1827461084098949</v>
      </c>
    </row>
    <row r="421" spans="1:2" x14ac:dyDescent="0.2">
      <c r="A421" s="33">
        <v>411</v>
      </c>
      <c r="B421" s="44">
        <v>1.0487193640276997</v>
      </c>
    </row>
    <row r="422" spans="1:2" x14ac:dyDescent="0.2">
      <c r="A422" s="33">
        <v>412</v>
      </c>
      <c r="B422" s="44">
        <v>0.95277305094957299</v>
      </c>
    </row>
    <row r="423" spans="1:2" x14ac:dyDescent="0.2">
      <c r="A423" s="33">
        <v>413</v>
      </c>
      <c r="B423" s="44">
        <v>1.2261359428665894</v>
      </c>
    </row>
    <row r="424" spans="1:2" x14ac:dyDescent="0.2">
      <c r="A424" s="33">
        <v>414</v>
      </c>
      <c r="B424" s="44">
        <v>0.78026746843338679</v>
      </c>
    </row>
    <row r="425" spans="1:2" x14ac:dyDescent="0.2">
      <c r="A425" s="33">
        <v>415</v>
      </c>
      <c r="B425" s="44">
        <v>0.61114188315670348</v>
      </c>
    </row>
    <row r="426" spans="1:2" x14ac:dyDescent="0.2">
      <c r="A426" s="33">
        <v>416</v>
      </c>
      <c r="B426" s="44">
        <v>0.94594699586961839</v>
      </c>
    </row>
    <row r="427" spans="1:2" x14ac:dyDescent="0.2">
      <c r="A427" s="33">
        <v>417</v>
      </c>
      <c r="B427" s="44">
        <v>0.79203154090185324</v>
      </c>
    </row>
    <row r="428" spans="1:2" x14ac:dyDescent="0.2">
      <c r="A428" s="33">
        <v>418</v>
      </c>
      <c r="B428" s="44">
        <v>1.1508053332747497</v>
      </c>
    </row>
    <row r="429" spans="1:2" x14ac:dyDescent="0.2">
      <c r="A429" s="33">
        <v>419</v>
      </c>
      <c r="B429" s="44">
        <v>0.93820319578731082</v>
      </c>
    </row>
    <row r="430" spans="1:2" x14ac:dyDescent="0.2">
      <c r="A430" s="33">
        <v>420</v>
      </c>
      <c r="B430" s="44">
        <v>0.12428774316698277</v>
      </c>
    </row>
    <row r="431" spans="1:2" x14ac:dyDescent="0.2">
      <c r="A431" s="33">
        <v>421</v>
      </c>
      <c r="B431" s="44">
        <v>0.9090012117220595</v>
      </c>
    </row>
    <row r="432" spans="1:2" x14ac:dyDescent="0.2">
      <c r="A432" s="33">
        <v>422</v>
      </c>
      <c r="B432" s="44">
        <v>0.74736586093940571</v>
      </c>
    </row>
    <row r="433" spans="1:2" x14ac:dyDescent="0.2">
      <c r="A433" s="33">
        <v>423</v>
      </c>
      <c r="B433" s="44">
        <v>1.1609929577360234</v>
      </c>
    </row>
    <row r="434" spans="1:2" x14ac:dyDescent="0.2">
      <c r="A434" s="33">
        <v>424</v>
      </c>
      <c r="B434" s="44">
        <v>1.0695813968061278</v>
      </c>
    </row>
    <row r="435" spans="1:2" x14ac:dyDescent="0.2">
      <c r="A435" s="33">
        <v>425</v>
      </c>
      <c r="B435" s="44">
        <v>1.0882737994033918</v>
      </c>
    </row>
    <row r="436" spans="1:2" x14ac:dyDescent="0.2">
      <c r="A436" s="33">
        <v>426</v>
      </c>
      <c r="B436" s="44">
        <v>0.99958518781652717</v>
      </c>
    </row>
    <row r="437" spans="1:2" x14ac:dyDescent="0.2">
      <c r="A437" s="33">
        <v>427</v>
      </c>
      <c r="B437" s="44">
        <v>1.0993656650950072</v>
      </c>
    </row>
    <row r="438" spans="1:2" x14ac:dyDescent="0.2">
      <c r="A438" s="33">
        <v>428</v>
      </c>
      <c r="B438" s="44">
        <v>0.56767863680508368</v>
      </c>
    </row>
    <row r="439" spans="1:2" x14ac:dyDescent="0.2">
      <c r="A439" s="33">
        <v>429</v>
      </c>
      <c r="B439" s="44">
        <v>0.61572568979352182</v>
      </c>
    </row>
    <row r="440" spans="1:2" x14ac:dyDescent="0.2">
      <c r="A440" s="33">
        <v>430</v>
      </c>
      <c r="B440" s="44">
        <v>0.53499135138937071</v>
      </c>
    </row>
    <row r="441" spans="1:2" x14ac:dyDescent="0.2">
      <c r="A441" s="33">
        <v>431</v>
      </c>
      <c r="B441" s="44">
        <v>0.78959969244012451</v>
      </c>
    </row>
    <row r="442" spans="1:2" x14ac:dyDescent="0.2">
      <c r="A442" s="33">
        <v>432</v>
      </c>
      <c r="B442" s="44">
        <v>0.99415117730811864</v>
      </c>
    </row>
    <row r="443" spans="1:2" x14ac:dyDescent="0.2">
      <c r="A443" s="33">
        <v>433</v>
      </c>
      <c r="B443" s="44">
        <v>1.2817067873786145</v>
      </c>
    </row>
    <row r="444" spans="1:2" x14ac:dyDescent="0.2">
      <c r="A444" s="33">
        <v>434</v>
      </c>
      <c r="B444" s="44">
        <v>1.0876382300221146</v>
      </c>
    </row>
    <row r="445" spans="1:2" x14ac:dyDescent="0.2">
      <c r="A445" s="33">
        <v>435</v>
      </c>
      <c r="B445" s="44">
        <v>0.91720788724629287</v>
      </c>
    </row>
    <row r="446" spans="1:2" x14ac:dyDescent="0.2">
      <c r="A446" s="33">
        <v>436</v>
      </c>
      <c r="B446" s="44">
        <v>1.1417943259497618</v>
      </c>
    </row>
    <row r="447" spans="1:2" x14ac:dyDescent="0.2">
      <c r="A447" s="33">
        <v>437</v>
      </c>
      <c r="B447" s="44">
        <v>0.61397791483002928</v>
      </c>
    </row>
    <row r="448" spans="1:2" x14ac:dyDescent="0.2">
      <c r="A448" s="33">
        <v>438</v>
      </c>
      <c r="B448" s="44">
        <v>0.9771039740750217</v>
      </c>
    </row>
    <row r="449" spans="1:2" x14ac:dyDescent="0.2">
      <c r="A449" s="33">
        <v>439</v>
      </c>
      <c r="B449" s="44">
        <v>0.75410343180973571</v>
      </c>
    </row>
    <row r="450" spans="1:2" x14ac:dyDescent="0.2">
      <c r="A450" s="33">
        <v>440</v>
      </c>
      <c r="B450" s="44">
        <v>0.87313528094896609</v>
      </c>
    </row>
    <row r="451" spans="1:2" x14ac:dyDescent="0.2">
      <c r="A451" s="33">
        <v>441</v>
      </c>
      <c r="B451" s="44">
        <v>0.7382054360605248</v>
      </c>
    </row>
    <row r="452" spans="1:2" x14ac:dyDescent="0.2">
      <c r="A452" s="33">
        <v>442</v>
      </c>
      <c r="B452" s="44">
        <v>1.2117447401136867</v>
      </c>
    </row>
    <row r="453" spans="1:2" x14ac:dyDescent="0.2">
      <c r="A453" s="33">
        <v>443</v>
      </c>
      <c r="B453" s="44">
        <v>1.0189053263709549</v>
      </c>
    </row>
    <row r="454" spans="1:2" x14ac:dyDescent="0.2">
      <c r="A454" s="33">
        <v>444</v>
      </c>
      <c r="B454" s="44">
        <v>0.86296950107694415</v>
      </c>
    </row>
    <row r="455" spans="1:2" x14ac:dyDescent="0.2">
      <c r="A455" s="33">
        <v>445</v>
      </c>
      <c r="B455" s="44">
        <v>1.3488686588440284</v>
      </c>
    </row>
    <row r="456" spans="1:2" x14ac:dyDescent="0.2">
      <c r="A456" s="33">
        <v>446</v>
      </c>
      <c r="B456" s="44">
        <v>1.1885444857808305</v>
      </c>
    </row>
    <row r="457" spans="1:2" x14ac:dyDescent="0.2">
      <c r="A457" s="33">
        <v>447</v>
      </c>
      <c r="B457" s="44">
        <v>0.66064866023808477</v>
      </c>
    </row>
    <row r="458" spans="1:2" x14ac:dyDescent="0.2">
      <c r="A458" s="33">
        <v>448</v>
      </c>
      <c r="B458" s="44">
        <v>0.66841923548951421</v>
      </c>
    </row>
    <row r="459" spans="1:2" x14ac:dyDescent="0.2">
      <c r="A459" s="33">
        <v>449</v>
      </c>
      <c r="B459" s="44">
        <v>0.71682422323264128</v>
      </c>
    </row>
    <row r="460" spans="1:2" x14ac:dyDescent="0.2">
      <c r="A460" s="33">
        <v>450</v>
      </c>
      <c r="B460" s="44">
        <v>0.97434978642374737</v>
      </c>
    </row>
    <row r="461" spans="1:2" x14ac:dyDescent="0.2">
      <c r="A461" s="33">
        <v>451</v>
      </c>
      <c r="B461" s="44">
        <v>0.73175087215990708</v>
      </c>
    </row>
    <row r="462" spans="1:2" x14ac:dyDescent="0.2">
      <c r="A462" s="33">
        <v>452</v>
      </c>
      <c r="B462" s="44">
        <v>0.73457372503941598</v>
      </c>
    </row>
    <row r="463" spans="1:2" x14ac:dyDescent="0.2">
      <c r="A463" s="33">
        <v>453</v>
      </c>
      <c r="B463" s="44">
        <v>1.0112758139664801</v>
      </c>
    </row>
    <row r="464" spans="1:2" x14ac:dyDescent="0.2">
      <c r="A464" s="33">
        <v>454</v>
      </c>
      <c r="B464" s="44">
        <v>0.88162438939982768</v>
      </c>
    </row>
    <row r="465" spans="1:2" x14ac:dyDescent="0.2">
      <c r="A465" s="33">
        <v>455</v>
      </c>
      <c r="B465" s="44">
        <v>0.64535414330397955</v>
      </c>
    </row>
    <row r="466" spans="1:2" x14ac:dyDescent="0.2">
      <c r="A466" s="33">
        <v>456</v>
      </c>
      <c r="B466" s="44">
        <v>1.3558003357965218</v>
      </c>
    </row>
    <row r="467" spans="1:2" x14ac:dyDescent="0.2">
      <c r="A467" s="33">
        <v>457</v>
      </c>
      <c r="B467" s="44">
        <v>0.66349987702276569</v>
      </c>
    </row>
    <row r="468" spans="1:2" x14ac:dyDescent="0.2">
      <c r="A468" s="33">
        <v>458</v>
      </c>
      <c r="B468" s="44">
        <v>0.82971724110891498</v>
      </c>
    </row>
    <row r="469" spans="1:2" x14ac:dyDescent="0.2">
      <c r="A469" s="33">
        <v>459</v>
      </c>
      <c r="B469" s="44">
        <v>0.43666051700946212</v>
      </c>
    </row>
    <row r="470" spans="1:2" x14ac:dyDescent="0.2">
      <c r="A470" s="33">
        <v>460</v>
      </c>
      <c r="B470" s="44">
        <v>0.85795468784255036</v>
      </c>
    </row>
    <row r="471" spans="1:2" x14ac:dyDescent="0.2">
      <c r="A471" s="33">
        <v>461</v>
      </c>
      <c r="B471" s="44">
        <v>0.77913878866939446</v>
      </c>
    </row>
    <row r="472" spans="1:2" x14ac:dyDescent="0.2">
      <c r="A472" s="33">
        <v>462</v>
      </c>
      <c r="B472" s="44">
        <v>0.72584081242110354</v>
      </c>
    </row>
    <row r="473" spans="1:2" x14ac:dyDescent="0.2">
      <c r="A473" s="33">
        <v>463</v>
      </c>
      <c r="B473" s="44">
        <v>0.99238699577174661</v>
      </c>
    </row>
    <row r="474" spans="1:2" x14ac:dyDescent="0.2">
      <c r="A474" s="33">
        <v>464</v>
      </c>
      <c r="B474" s="44">
        <v>0.68481401137504294</v>
      </c>
    </row>
    <row r="475" spans="1:2" x14ac:dyDescent="0.2">
      <c r="A475" s="33">
        <v>465</v>
      </c>
      <c r="B475" s="44">
        <v>0.98302699194626175</v>
      </c>
    </row>
    <row r="476" spans="1:2" x14ac:dyDescent="0.2">
      <c r="A476" s="33">
        <v>466</v>
      </c>
      <c r="B476" s="44">
        <v>0.87261538172872333</v>
      </c>
    </row>
    <row r="477" spans="1:2" x14ac:dyDescent="0.2">
      <c r="A477" s="33">
        <v>467</v>
      </c>
      <c r="B477" s="44">
        <v>0.69123296980470994</v>
      </c>
    </row>
    <row r="478" spans="1:2" x14ac:dyDescent="0.2">
      <c r="A478" s="33">
        <v>468</v>
      </c>
      <c r="B478" s="44">
        <v>0.77498258006645937</v>
      </c>
    </row>
    <row r="479" spans="1:2" x14ac:dyDescent="0.2">
      <c r="A479" s="33">
        <v>469</v>
      </c>
      <c r="B479" s="44">
        <v>0.61896276153801999</v>
      </c>
    </row>
    <row r="480" spans="1:2" x14ac:dyDescent="0.2">
      <c r="A480" s="33">
        <v>470</v>
      </c>
      <c r="B480" s="44">
        <v>0.7134716000391641</v>
      </c>
    </row>
    <row r="481" spans="1:2" x14ac:dyDescent="0.2">
      <c r="A481" s="33">
        <v>471</v>
      </c>
      <c r="B481" s="44">
        <v>1.2384602942831038</v>
      </c>
    </row>
    <row r="482" spans="1:2" x14ac:dyDescent="0.2">
      <c r="A482" s="33">
        <v>472</v>
      </c>
      <c r="B482" s="44">
        <v>0.51892116689937584</v>
      </c>
    </row>
    <row r="483" spans="1:2" x14ac:dyDescent="0.2">
      <c r="A483" s="33">
        <v>473</v>
      </c>
      <c r="B483" s="44">
        <v>0.85357469747760528</v>
      </c>
    </row>
    <row r="484" spans="1:2" x14ac:dyDescent="0.2">
      <c r="A484" s="33">
        <v>474</v>
      </c>
      <c r="B484" s="44">
        <v>0.94820586700614196</v>
      </c>
    </row>
    <row r="485" spans="1:2" x14ac:dyDescent="0.2">
      <c r="A485" s="33">
        <v>475</v>
      </c>
      <c r="B485" s="44">
        <v>1.0184025501957372</v>
      </c>
    </row>
    <row r="486" spans="1:2" x14ac:dyDescent="0.2">
      <c r="A486" s="33">
        <v>476</v>
      </c>
      <c r="B486" s="44">
        <v>1.1296324451051127</v>
      </c>
    </row>
    <row r="487" spans="1:2" x14ac:dyDescent="0.2">
      <c r="A487" s="33">
        <v>477</v>
      </c>
      <c r="B487" s="44">
        <v>1.290328535746367</v>
      </c>
    </row>
    <row r="488" spans="1:2" x14ac:dyDescent="0.2">
      <c r="A488" s="33">
        <v>478</v>
      </c>
      <c r="B488" s="44">
        <v>0.78739084472876641</v>
      </c>
    </row>
    <row r="489" spans="1:2" x14ac:dyDescent="0.2">
      <c r="A489" s="33">
        <v>479</v>
      </c>
      <c r="B489" s="44">
        <v>1.2140524005310425</v>
      </c>
    </row>
    <row r="490" spans="1:2" x14ac:dyDescent="0.2">
      <c r="A490" s="33">
        <v>480</v>
      </c>
      <c r="B490" s="44">
        <v>0.54697879507244784</v>
      </c>
    </row>
    <row r="491" spans="1:2" x14ac:dyDescent="0.2">
      <c r="A491" s="33">
        <v>481</v>
      </c>
      <c r="B491" s="44">
        <v>0.53581732956686567</v>
      </c>
    </row>
    <row r="492" spans="1:2" x14ac:dyDescent="0.2">
      <c r="A492" s="33">
        <v>482</v>
      </c>
      <c r="B492" s="44">
        <v>0.45546945420205714</v>
      </c>
    </row>
    <row r="493" spans="1:2" x14ac:dyDescent="0.2">
      <c r="A493" s="33">
        <v>483</v>
      </c>
      <c r="B493" s="44">
        <v>0.7784772104879889</v>
      </c>
    </row>
    <row r="494" spans="1:2" x14ac:dyDescent="0.2">
      <c r="A494" s="33">
        <v>484</v>
      </c>
      <c r="B494" s="44">
        <v>0.94455668125512027</v>
      </c>
    </row>
    <row r="495" spans="1:2" x14ac:dyDescent="0.2">
      <c r="A495" s="33">
        <v>485</v>
      </c>
      <c r="B495" s="44">
        <v>1.2536837630779667</v>
      </c>
    </row>
    <row r="496" spans="1:2" x14ac:dyDescent="0.2">
      <c r="A496" s="33">
        <v>486</v>
      </c>
      <c r="B496" s="44">
        <v>0.86749438356930608</v>
      </c>
    </row>
    <row r="497" spans="1:2" x14ac:dyDescent="0.2">
      <c r="A497" s="33">
        <v>487</v>
      </c>
      <c r="B497" s="44">
        <v>0.87864416270954249</v>
      </c>
    </row>
    <row r="498" spans="1:2" x14ac:dyDescent="0.2">
      <c r="A498" s="33">
        <v>488</v>
      </c>
      <c r="B498" s="44">
        <v>1.2276056379480671</v>
      </c>
    </row>
    <row r="499" spans="1:2" x14ac:dyDescent="0.2">
      <c r="A499" s="33">
        <v>489</v>
      </c>
      <c r="B499" s="44">
        <v>1.1384511700283437</v>
      </c>
    </row>
    <row r="500" spans="1:2" x14ac:dyDescent="0.2">
      <c r="A500" s="33">
        <v>490</v>
      </c>
      <c r="B500" s="44">
        <v>1.0358197226314503</v>
      </c>
    </row>
    <row r="501" spans="1:2" x14ac:dyDescent="0.2">
      <c r="A501" s="33">
        <v>491</v>
      </c>
      <c r="B501" s="44">
        <v>1.1863104151299335</v>
      </c>
    </row>
    <row r="502" spans="1:2" x14ac:dyDescent="0.2">
      <c r="A502" s="33">
        <v>492</v>
      </c>
      <c r="B502" s="44">
        <v>0.7781371945309814</v>
      </c>
    </row>
    <row r="503" spans="1:2" x14ac:dyDescent="0.2">
      <c r="A503" s="33">
        <v>493</v>
      </c>
      <c r="B503" s="44">
        <v>1.1529407774835285</v>
      </c>
    </row>
    <row r="504" spans="1:2" x14ac:dyDescent="0.2">
      <c r="A504" s="33">
        <v>494</v>
      </c>
      <c r="B504" s="44">
        <v>0.72002680032343802</v>
      </c>
    </row>
    <row r="505" spans="1:2" x14ac:dyDescent="0.2">
      <c r="A505" s="33">
        <v>495</v>
      </c>
      <c r="B505" s="44">
        <v>0.72071342689029516</v>
      </c>
    </row>
    <row r="506" spans="1:2" x14ac:dyDescent="0.2">
      <c r="A506" s="33">
        <v>496</v>
      </c>
      <c r="B506" s="44">
        <v>0.75891686786871615</v>
      </c>
    </row>
    <row r="507" spans="1:2" x14ac:dyDescent="0.2">
      <c r="A507" s="33">
        <v>497</v>
      </c>
      <c r="B507" s="44">
        <v>0.67129902594385404</v>
      </c>
    </row>
    <row r="508" spans="1:2" x14ac:dyDescent="0.2">
      <c r="A508" s="33">
        <v>498</v>
      </c>
      <c r="B508" s="44">
        <v>0.70271397776427214</v>
      </c>
    </row>
    <row r="509" spans="1:2" x14ac:dyDescent="0.2">
      <c r="A509" s="33">
        <v>499</v>
      </c>
      <c r="B509" s="44">
        <v>0.97177367270214021</v>
      </c>
    </row>
    <row r="510" spans="1:2" x14ac:dyDescent="0.2">
      <c r="A510" s="33">
        <v>500</v>
      </c>
      <c r="B510" s="44">
        <v>0.85760915639782698</v>
      </c>
    </row>
    <row r="511" spans="1:2" x14ac:dyDescent="0.2">
      <c r="A511" s="33">
        <v>501</v>
      </c>
      <c r="B511" s="44">
        <v>0.70708385095957116</v>
      </c>
    </row>
    <row r="512" spans="1:2" x14ac:dyDescent="0.2">
      <c r="A512" s="33">
        <v>502</v>
      </c>
      <c r="B512" s="44">
        <v>0.7013130517206283</v>
      </c>
    </row>
    <row r="513" spans="1:2" x14ac:dyDescent="0.2">
      <c r="A513" s="33">
        <v>503</v>
      </c>
      <c r="B513" s="44">
        <v>0.75629710208367051</v>
      </c>
    </row>
    <row r="514" spans="1:2" x14ac:dyDescent="0.2">
      <c r="A514" s="33">
        <v>504</v>
      </c>
      <c r="B514" s="44">
        <v>0.86244802474853954</v>
      </c>
    </row>
    <row r="515" spans="1:2" x14ac:dyDescent="0.2">
      <c r="A515" s="33">
        <v>505</v>
      </c>
      <c r="B515" s="44">
        <v>0.87819826727284844</v>
      </c>
    </row>
    <row r="516" spans="1:2" x14ac:dyDescent="0.2">
      <c r="A516" s="33">
        <v>506</v>
      </c>
      <c r="B516" s="44">
        <v>1.089543102347263</v>
      </c>
    </row>
    <row r="517" spans="1:2" x14ac:dyDescent="0.2">
      <c r="A517" s="33">
        <v>507</v>
      </c>
      <c r="B517" s="44">
        <v>0.96740546185468035</v>
      </c>
    </row>
    <row r="518" spans="1:2" x14ac:dyDescent="0.2">
      <c r="A518" s="33">
        <v>508</v>
      </c>
      <c r="B518" s="44">
        <v>0.77790117552019522</v>
      </c>
    </row>
    <row r="519" spans="1:2" x14ac:dyDescent="0.2">
      <c r="A519" s="33">
        <v>509</v>
      </c>
      <c r="B519" s="44">
        <v>0.87526851517514581</v>
      </c>
    </row>
    <row r="520" spans="1:2" x14ac:dyDescent="0.2">
      <c r="A520" s="33">
        <v>510</v>
      </c>
      <c r="B520" s="44">
        <v>0.80571604682382825</v>
      </c>
    </row>
    <row r="521" spans="1:2" x14ac:dyDescent="0.2">
      <c r="A521" s="33">
        <v>511</v>
      </c>
      <c r="B521" s="44">
        <v>1.1252125359848411</v>
      </c>
    </row>
    <row r="522" spans="1:2" x14ac:dyDescent="0.2">
      <c r="A522" s="33">
        <v>512</v>
      </c>
      <c r="B522" s="44">
        <v>1.1627430550319886</v>
      </c>
    </row>
    <row r="523" spans="1:2" x14ac:dyDescent="0.2">
      <c r="A523" s="33">
        <v>513</v>
      </c>
      <c r="B523" s="44">
        <v>0.91818079842794453</v>
      </c>
    </row>
    <row r="524" spans="1:2" x14ac:dyDescent="0.2">
      <c r="A524" s="33">
        <v>514</v>
      </c>
      <c r="B524" s="44">
        <v>0.98086108864585941</v>
      </c>
    </row>
    <row r="525" spans="1:2" x14ac:dyDescent="0.2">
      <c r="A525" s="33">
        <v>515</v>
      </c>
      <c r="B525" s="44">
        <v>1.2094399746403051</v>
      </c>
    </row>
    <row r="526" spans="1:2" x14ac:dyDescent="0.2">
      <c r="A526" s="33">
        <v>516</v>
      </c>
      <c r="B526" s="44">
        <v>1.1896403171690049</v>
      </c>
    </row>
    <row r="527" spans="1:2" x14ac:dyDescent="0.2">
      <c r="A527" s="33">
        <v>517</v>
      </c>
      <c r="B527" s="44">
        <v>0.80387139509639993</v>
      </c>
    </row>
    <row r="528" spans="1:2" x14ac:dyDescent="0.2">
      <c r="A528" s="33">
        <v>518</v>
      </c>
      <c r="B528" s="44">
        <v>0.9655858107893367</v>
      </c>
    </row>
    <row r="529" spans="1:2" x14ac:dyDescent="0.2">
      <c r="A529" s="33">
        <v>519</v>
      </c>
      <c r="B529" s="44">
        <v>0.86804916007681787</v>
      </c>
    </row>
    <row r="530" spans="1:2" x14ac:dyDescent="0.2">
      <c r="A530" s="33">
        <v>520</v>
      </c>
      <c r="B530" s="44">
        <v>0.94280040517951091</v>
      </c>
    </row>
    <row r="531" spans="1:2" x14ac:dyDescent="0.2">
      <c r="A531" s="33">
        <v>521</v>
      </c>
      <c r="B531" s="44">
        <v>1.1123127049260841</v>
      </c>
    </row>
    <row r="532" spans="1:2" x14ac:dyDescent="0.2">
      <c r="A532" s="33">
        <v>522</v>
      </c>
      <c r="B532" s="44">
        <v>1.0752366540148666</v>
      </c>
    </row>
    <row r="533" spans="1:2" x14ac:dyDescent="0.2">
      <c r="A533" s="33">
        <v>523</v>
      </c>
      <c r="B533" s="44">
        <v>1.0496144923773401</v>
      </c>
    </row>
    <row r="534" spans="1:2" x14ac:dyDescent="0.2">
      <c r="A534" s="33">
        <v>524</v>
      </c>
      <c r="B534" s="44">
        <v>0.7140222832832398</v>
      </c>
    </row>
    <row r="535" spans="1:2" x14ac:dyDescent="0.2">
      <c r="A535" s="33">
        <v>525</v>
      </c>
      <c r="B535" s="44">
        <v>0.86753019735930859</v>
      </c>
    </row>
    <row r="536" spans="1:2" x14ac:dyDescent="0.2">
      <c r="A536" s="33">
        <v>526</v>
      </c>
      <c r="B536" s="44">
        <v>0.69581577861400223</v>
      </c>
    </row>
    <row r="537" spans="1:2" x14ac:dyDescent="0.2">
      <c r="A537" s="33">
        <v>527</v>
      </c>
      <c r="B537" s="44">
        <v>0.45681216363237043</v>
      </c>
    </row>
    <row r="538" spans="1:2" x14ac:dyDescent="0.2">
      <c r="A538" s="33">
        <v>528</v>
      </c>
      <c r="B538" s="44">
        <v>0.6371731495045222</v>
      </c>
    </row>
    <row r="539" spans="1:2" x14ac:dyDescent="0.2">
      <c r="A539" s="33">
        <v>529</v>
      </c>
      <c r="B539" s="44">
        <v>0.61011841070320005</v>
      </c>
    </row>
    <row r="540" spans="1:2" x14ac:dyDescent="0.2">
      <c r="A540" s="33">
        <v>530</v>
      </c>
      <c r="B540" s="44">
        <v>1.3105123128203291</v>
      </c>
    </row>
    <row r="541" spans="1:2" x14ac:dyDescent="0.2">
      <c r="A541" s="33">
        <v>531</v>
      </c>
      <c r="B541" s="44">
        <v>1.1331838366221203</v>
      </c>
    </row>
    <row r="542" spans="1:2" x14ac:dyDescent="0.2">
      <c r="A542" s="33">
        <v>532</v>
      </c>
      <c r="B542" s="44">
        <v>1.1185319327617569</v>
      </c>
    </row>
    <row r="543" spans="1:2" x14ac:dyDescent="0.2">
      <c r="A543" s="33">
        <v>533</v>
      </c>
      <c r="B543" s="44">
        <v>0.46707765321312683</v>
      </c>
    </row>
    <row r="544" spans="1:2" x14ac:dyDescent="0.2">
      <c r="A544" s="33">
        <v>534</v>
      </c>
      <c r="B544" s="44">
        <v>1.1239682320347368</v>
      </c>
    </row>
    <row r="545" spans="1:2" x14ac:dyDescent="0.2">
      <c r="A545" s="33">
        <v>535</v>
      </c>
      <c r="B545" s="44">
        <v>0.75084451494338167</v>
      </c>
    </row>
    <row r="546" spans="1:2" x14ac:dyDescent="0.2">
      <c r="A546" s="33">
        <v>536</v>
      </c>
      <c r="B546" s="44">
        <v>1.1702169825921465</v>
      </c>
    </row>
    <row r="547" spans="1:2" x14ac:dyDescent="0.2">
      <c r="A547" s="33">
        <v>537</v>
      </c>
      <c r="B547" s="44">
        <v>0.80232972253623169</v>
      </c>
    </row>
    <row r="548" spans="1:2" x14ac:dyDescent="0.2">
      <c r="A548" s="33">
        <v>538</v>
      </c>
      <c r="B548" s="44">
        <v>1.0450849886411373</v>
      </c>
    </row>
    <row r="549" spans="1:2" x14ac:dyDescent="0.2">
      <c r="A549" s="33">
        <v>539</v>
      </c>
      <c r="B549" s="44">
        <v>1.1878803855600262</v>
      </c>
    </row>
    <row r="550" spans="1:2" x14ac:dyDescent="0.2">
      <c r="A550" s="33">
        <v>540</v>
      </c>
      <c r="B550" s="44">
        <v>0.7007799963505903</v>
      </c>
    </row>
    <row r="551" spans="1:2" x14ac:dyDescent="0.2">
      <c r="A551" s="33">
        <v>541</v>
      </c>
      <c r="B551" s="44">
        <v>1.0653673301730837</v>
      </c>
    </row>
    <row r="552" spans="1:2" x14ac:dyDescent="0.2">
      <c r="A552" s="33">
        <v>542</v>
      </c>
      <c r="B552" s="44">
        <v>0.85354273373869982</v>
      </c>
    </row>
    <row r="553" spans="1:2" x14ac:dyDescent="0.2">
      <c r="A553" s="33">
        <v>543</v>
      </c>
      <c r="B553" s="44">
        <v>1.1153029358745532</v>
      </c>
    </row>
    <row r="554" spans="1:2" x14ac:dyDescent="0.2">
      <c r="A554" s="33">
        <v>544</v>
      </c>
      <c r="B554" s="44">
        <v>0.80273264057060723</v>
      </c>
    </row>
    <row r="555" spans="1:2" x14ac:dyDescent="0.2">
      <c r="A555" s="33">
        <v>545</v>
      </c>
      <c r="B555" s="44">
        <v>1.0356196288084836</v>
      </c>
    </row>
    <row r="556" spans="1:2" x14ac:dyDescent="0.2">
      <c r="A556" s="33">
        <v>546</v>
      </c>
      <c r="B556" s="44">
        <v>0.58018984966956566</v>
      </c>
    </row>
    <row r="557" spans="1:2" x14ac:dyDescent="0.2">
      <c r="A557" s="33">
        <v>547</v>
      </c>
      <c r="B557" s="44">
        <v>1.093607695618406</v>
      </c>
    </row>
    <row r="558" spans="1:2" x14ac:dyDescent="0.2">
      <c r="A558" s="33">
        <v>548</v>
      </c>
      <c r="B558" s="44">
        <v>0.93161408858170869</v>
      </c>
    </row>
    <row r="559" spans="1:2" x14ac:dyDescent="0.2">
      <c r="A559" s="33">
        <v>549</v>
      </c>
      <c r="B559" s="44">
        <v>1.2372487708465285</v>
      </c>
    </row>
    <row r="560" spans="1:2" x14ac:dyDescent="0.2">
      <c r="A560" s="33">
        <v>550</v>
      </c>
      <c r="B560" s="44">
        <v>0.44357269796695459</v>
      </c>
    </row>
    <row r="561" spans="1:2" x14ac:dyDescent="0.2">
      <c r="A561" s="33">
        <v>551</v>
      </c>
      <c r="B561" s="44">
        <v>1.101668655186349</v>
      </c>
    </row>
    <row r="562" spans="1:2" x14ac:dyDescent="0.2">
      <c r="A562" s="33">
        <v>552</v>
      </c>
      <c r="B562" s="44">
        <v>0.5545262177640996</v>
      </c>
    </row>
    <row r="563" spans="1:2" x14ac:dyDescent="0.2">
      <c r="A563" s="33">
        <v>553</v>
      </c>
      <c r="B563" s="44">
        <v>1.1231771479170116</v>
      </c>
    </row>
    <row r="564" spans="1:2" x14ac:dyDescent="0.2">
      <c r="A564" s="33">
        <v>554</v>
      </c>
      <c r="B564" s="44">
        <v>1.124226522719459</v>
      </c>
    </row>
    <row r="565" spans="1:2" x14ac:dyDescent="0.2">
      <c r="A565" s="33">
        <v>555</v>
      </c>
      <c r="B565" s="44">
        <v>1.3500400141828823</v>
      </c>
    </row>
    <row r="566" spans="1:2" x14ac:dyDescent="0.2">
      <c r="A566" s="33">
        <v>556</v>
      </c>
      <c r="B566" s="44">
        <v>0.82365227286302845</v>
      </c>
    </row>
    <row r="567" spans="1:2" x14ac:dyDescent="0.2">
      <c r="A567" s="33">
        <v>557</v>
      </c>
      <c r="B567" s="44">
        <v>0.62148640648727937</v>
      </c>
    </row>
    <row r="568" spans="1:2" x14ac:dyDescent="0.2">
      <c r="A568" s="33">
        <v>558</v>
      </c>
      <c r="B568" s="44">
        <v>1.0378500717917265</v>
      </c>
    </row>
    <row r="569" spans="1:2" x14ac:dyDescent="0.2">
      <c r="A569" s="33">
        <v>559</v>
      </c>
      <c r="B569" s="44">
        <v>0.44606725561267663</v>
      </c>
    </row>
    <row r="570" spans="1:2" x14ac:dyDescent="0.2">
      <c r="A570" s="33">
        <v>560</v>
      </c>
      <c r="B570" s="44">
        <v>0.99746399918150441</v>
      </c>
    </row>
    <row r="571" spans="1:2" x14ac:dyDescent="0.2">
      <c r="A571" s="33">
        <v>561</v>
      </c>
      <c r="B571" s="44">
        <v>1.0897383137974368</v>
      </c>
    </row>
    <row r="572" spans="1:2" x14ac:dyDescent="0.2">
      <c r="A572" s="33">
        <v>562</v>
      </c>
      <c r="B572" s="44">
        <v>1.0761168038506015</v>
      </c>
    </row>
    <row r="573" spans="1:2" x14ac:dyDescent="0.2">
      <c r="A573" s="33">
        <v>563</v>
      </c>
      <c r="B573" s="44">
        <v>0.78920260408208143</v>
      </c>
    </row>
    <row r="574" spans="1:2" x14ac:dyDescent="0.2">
      <c r="A574" s="33">
        <v>564</v>
      </c>
      <c r="B574" s="44">
        <v>0.61900526204530359</v>
      </c>
    </row>
    <row r="575" spans="1:2" x14ac:dyDescent="0.2">
      <c r="A575" s="33">
        <v>565</v>
      </c>
      <c r="B575" s="44">
        <v>0.91176003756057433</v>
      </c>
    </row>
    <row r="576" spans="1:2" x14ac:dyDescent="0.2">
      <c r="A576" s="33">
        <v>566</v>
      </c>
      <c r="B576" s="44">
        <v>0.6856560643430939</v>
      </c>
    </row>
    <row r="577" spans="1:2" x14ac:dyDescent="0.2">
      <c r="A577" s="33">
        <v>567</v>
      </c>
      <c r="B577" s="44">
        <v>0.9398986081277555</v>
      </c>
    </row>
    <row r="578" spans="1:2" x14ac:dyDescent="0.2">
      <c r="A578" s="33">
        <v>568</v>
      </c>
      <c r="B578" s="44">
        <v>1.0813675067135144</v>
      </c>
    </row>
    <row r="579" spans="1:2" x14ac:dyDescent="0.2">
      <c r="A579" s="33">
        <v>569</v>
      </c>
      <c r="B579" s="44">
        <v>1.000396175356143</v>
      </c>
    </row>
    <row r="580" spans="1:2" x14ac:dyDescent="0.2">
      <c r="A580" s="33">
        <v>570</v>
      </c>
      <c r="B580" s="44">
        <v>0.82902977893717233</v>
      </c>
    </row>
    <row r="581" spans="1:2" x14ac:dyDescent="0.2">
      <c r="A581" s="33">
        <v>571</v>
      </c>
      <c r="B581" s="44">
        <v>1.0119436340097037</v>
      </c>
    </row>
    <row r="582" spans="1:2" x14ac:dyDescent="0.2">
      <c r="A582" s="33">
        <v>572</v>
      </c>
      <c r="B582" s="44">
        <v>1.3497603044908864</v>
      </c>
    </row>
    <row r="583" spans="1:2" x14ac:dyDescent="0.2">
      <c r="A583" s="33">
        <v>573</v>
      </c>
      <c r="B583" s="44">
        <v>1.0272773313131383</v>
      </c>
    </row>
    <row r="584" spans="1:2" x14ac:dyDescent="0.2">
      <c r="A584" s="33">
        <v>574</v>
      </c>
      <c r="B584" s="44">
        <v>0.66143278052360632</v>
      </c>
    </row>
    <row r="585" spans="1:2" x14ac:dyDescent="0.2">
      <c r="A585" s="33">
        <v>575</v>
      </c>
      <c r="B585" s="44">
        <v>0.5576832979630999</v>
      </c>
    </row>
    <row r="586" spans="1:2" x14ac:dyDescent="0.2">
      <c r="A586" s="33">
        <v>576</v>
      </c>
      <c r="B586" s="44">
        <v>1.0217695012792125</v>
      </c>
    </row>
    <row r="587" spans="1:2" x14ac:dyDescent="0.2">
      <c r="A587" s="33">
        <v>577</v>
      </c>
      <c r="B587" s="44">
        <v>0.74683494167554276</v>
      </c>
    </row>
    <row r="588" spans="1:2" x14ac:dyDescent="0.2">
      <c r="A588" s="33">
        <v>578</v>
      </c>
      <c r="B588" s="44">
        <v>1.2242797101850569</v>
      </c>
    </row>
    <row r="589" spans="1:2" x14ac:dyDescent="0.2">
      <c r="A589" s="33">
        <v>579</v>
      </c>
      <c r="B589" s="44">
        <v>1.0131852918946935</v>
      </c>
    </row>
    <row r="590" spans="1:2" x14ac:dyDescent="0.2">
      <c r="A590" s="33">
        <v>580</v>
      </c>
      <c r="B590" s="44">
        <v>0.7969302164544001</v>
      </c>
    </row>
    <row r="591" spans="1:2" x14ac:dyDescent="0.2">
      <c r="A591" s="33">
        <v>581</v>
      </c>
      <c r="B591" s="44">
        <v>1.1743945671439071</v>
      </c>
    </row>
    <row r="592" spans="1:2" x14ac:dyDescent="0.2">
      <c r="A592" s="33">
        <v>582</v>
      </c>
      <c r="B592" s="44">
        <v>0.61292192146810365</v>
      </c>
    </row>
    <row r="593" spans="1:2" x14ac:dyDescent="0.2">
      <c r="A593" s="33">
        <v>583</v>
      </c>
      <c r="B593" s="44">
        <v>0.98147485008733615</v>
      </c>
    </row>
    <row r="594" spans="1:2" x14ac:dyDescent="0.2">
      <c r="A594" s="33">
        <v>584</v>
      </c>
      <c r="B594" s="44">
        <v>0.84478531203807128</v>
      </c>
    </row>
    <row r="595" spans="1:2" x14ac:dyDescent="0.2">
      <c r="A595" s="33">
        <v>585</v>
      </c>
      <c r="B595" s="44">
        <v>0.46669811185732007</v>
      </c>
    </row>
    <row r="596" spans="1:2" x14ac:dyDescent="0.2">
      <c r="A596" s="33">
        <v>586</v>
      </c>
      <c r="B596" s="44">
        <v>0.89415239522918954</v>
      </c>
    </row>
    <row r="597" spans="1:2" x14ac:dyDescent="0.2">
      <c r="A597" s="33">
        <v>587</v>
      </c>
      <c r="B597" s="44">
        <v>0.73929834737850553</v>
      </c>
    </row>
    <row r="598" spans="1:2" x14ac:dyDescent="0.2">
      <c r="A598" s="33">
        <v>588</v>
      </c>
      <c r="B598" s="44">
        <v>0.90230102255484512</v>
      </c>
    </row>
    <row r="599" spans="1:2" x14ac:dyDescent="0.2">
      <c r="A599" s="33">
        <v>589</v>
      </c>
      <c r="B599" s="44">
        <v>0.78703019123173967</v>
      </c>
    </row>
    <row r="600" spans="1:2" x14ac:dyDescent="0.2">
      <c r="A600" s="33">
        <v>590</v>
      </c>
      <c r="B600" s="44">
        <v>0.51157353201037647</v>
      </c>
    </row>
    <row r="601" spans="1:2" x14ac:dyDescent="0.2">
      <c r="A601" s="33">
        <v>591</v>
      </c>
      <c r="B601" s="44">
        <v>0.98485235112061553</v>
      </c>
    </row>
    <row r="602" spans="1:2" x14ac:dyDescent="0.2">
      <c r="A602" s="33">
        <v>592</v>
      </c>
      <c r="B602" s="44">
        <v>0.7470788151698855</v>
      </c>
    </row>
    <row r="603" spans="1:2" x14ac:dyDescent="0.2">
      <c r="A603" s="33">
        <v>593</v>
      </c>
      <c r="B603" s="44">
        <v>1.0989565247428248</v>
      </c>
    </row>
    <row r="604" spans="1:2" x14ac:dyDescent="0.2">
      <c r="A604" s="33">
        <v>594</v>
      </c>
      <c r="B604" s="44">
        <v>0.57151279232165098</v>
      </c>
    </row>
    <row r="605" spans="1:2" x14ac:dyDescent="0.2">
      <c r="A605" s="33">
        <v>595</v>
      </c>
      <c r="B605" s="44">
        <v>0.73363665670715095</v>
      </c>
    </row>
    <row r="606" spans="1:2" x14ac:dyDescent="0.2">
      <c r="A606" s="33">
        <v>596</v>
      </c>
      <c r="B606" s="44">
        <v>1.1862917251945015</v>
      </c>
    </row>
    <row r="607" spans="1:2" x14ac:dyDescent="0.2">
      <c r="A607" s="33">
        <v>597</v>
      </c>
      <c r="B607" s="44">
        <v>1.2016947850872524</v>
      </c>
    </row>
    <row r="608" spans="1:2" x14ac:dyDescent="0.2">
      <c r="A608" s="33">
        <v>598</v>
      </c>
      <c r="B608" s="44">
        <v>0.80894508727859593</v>
      </c>
    </row>
    <row r="609" spans="1:2" x14ac:dyDescent="0.2">
      <c r="A609" s="33">
        <v>599</v>
      </c>
      <c r="B609" s="44">
        <v>0.82635408420687029</v>
      </c>
    </row>
    <row r="610" spans="1:2" x14ac:dyDescent="0.2">
      <c r="A610" s="33">
        <v>600</v>
      </c>
      <c r="B610" s="44">
        <v>0.8682609813736748</v>
      </c>
    </row>
    <row r="611" spans="1:2" x14ac:dyDescent="0.2">
      <c r="A611" s="33">
        <v>601</v>
      </c>
      <c r="B611" s="44">
        <v>0.7392798939260592</v>
      </c>
    </row>
    <row r="612" spans="1:2" x14ac:dyDescent="0.2">
      <c r="A612" s="33">
        <v>602</v>
      </c>
      <c r="B612" s="44">
        <v>0.87495021409355422</v>
      </c>
    </row>
    <row r="613" spans="1:2" x14ac:dyDescent="0.2">
      <c r="A613" s="33">
        <v>603</v>
      </c>
      <c r="B613" s="44">
        <v>0.98623656115382252</v>
      </c>
    </row>
    <row r="614" spans="1:2" x14ac:dyDescent="0.2">
      <c r="A614" s="33">
        <v>604</v>
      </c>
      <c r="B614" s="44">
        <v>0.94033548945085055</v>
      </c>
    </row>
    <row r="615" spans="1:2" x14ac:dyDescent="0.2">
      <c r="A615" s="33">
        <v>605</v>
      </c>
      <c r="B615" s="44">
        <v>0.91578444834689299</v>
      </c>
    </row>
    <row r="616" spans="1:2" x14ac:dyDescent="0.2">
      <c r="A616" s="33">
        <v>606</v>
      </c>
      <c r="B616" s="44">
        <v>1.1058421830656628</v>
      </c>
    </row>
    <row r="617" spans="1:2" x14ac:dyDescent="0.2">
      <c r="A617" s="33">
        <v>607</v>
      </c>
      <c r="B617" s="44">
        <v>0.8628222630192709</v>
      </c>
    </row>
    <row r="618" spans="1:2" x14ac:dyDescent="0.2">
      <c r="A618" s="33">
        <v>608</v>
      </c>
      <c r="B618" s="44">
        <v>0.85433946054382137</v>
      </c>
    </row>
    <row r="619" spans="1:2" x14ac:dyDescent="0.2">
      <c r="A619" s="33">
        <v>609</v>
      </c>
      <c r="B619" s="44">
        <v>0.69470284837575547</v>
      </c>
    </row>
    <row r="620" spans="1:2" x14ac:dyDescent="0.2">
      <c r="A620" s="33">
        <v>610</v>
      </c>
      <c r="B620" s="44">
        <v>0.73443230109853985</v>
      </c>
    </row>
    <row r="621" spans="1:2" x14ac:dyDescent="0.2">
      <c r="A621" s="33">
        <v>611</v>
      </c>
      <c r="B621" s="44">
        <v>0.93358212897283133</v>
      </c>
    </row>
    <row r="622" spans="1:2" x14ac:dyDescent="0.2">
      <c r="A622" s="33">
        <v>612</v>
      </c>
      <c r="B622" s="44">
        <v>0.81148304140743688</v>
      </c>
    </row>
    <row r="623" spans="1:2" x14ac:dyDescent="0.2">
      <c r="A623" s="33">
        <v>613</v>
      </c>
      <c r="B623" s="44">
        <v>0.86995696541949241</v>
      </c>
    </row>
    <row r="624" spans="1:2" x14ac:dyDescent="0.2">
      <c r="A624" s="33">
        <v>614</v>
      </c>
      <c r="B624" s="44">
        <v>0.61107405059065401</v>
      </c>
    </row>
    <row r="625" spans="1:2" x14ac:dyDescent="0.2">
      <c r="A625" s="33">
        <v>615</v>
      </c>
      <c r="B625" s="44">
        <v>0.84659918678959878</v>
      </c>
    </row>
    <row r="626" spans="1:2" x14ac:dyDescent="0.2">
      <c r="A626" s="33">
        <v>616</v>
      </c>
      <c r="B626" s="44">
        <v>0.80480581791813044</v>
      </c>
    </row>
    <row r="627" spans="1:2" x14ac:dyDescent="0.2">
      <c r="A627" s="33">
        <v>617</v>
      </c>
      <c r="B627" s="44">
        <v>0.79028336950540401</v>
      </c>
    </row>
    <row r="628" spans="1:2" x14ac:dyDescent="0.2">
      <c r="A628" s="33">
        <v>618</v>
      </c>
      <c r="B628" s="44">
        <v>1.0241244454514229</v>
      </c>
    </row>
    <row r="629" spans="1:2" x14ac:dyDescent="0.2">
      <c r="A629" s="33">
        <v>619</v>
      </c>
      <c r="B629" s="44">
        <v>0.97747099536841564</v>
      </c>
    </row>
    <row r="630" spans="1:2" x14ac:dyDescent="0.2">
      <c r="A630" s="33">
        <v>620</v>
      </c>
      <c r="B630" s="44">
        <v>1.0046597041624661</v>
      </c>
    </row>
    <row r="631" spans="1:2" x14ac:dyDescent="0.2">
      <c r="A631" s="33">
        <v>621</v>
      </c>
      <c r="B631" s="44">
        <v>1.1627373914534609</v>
      </c>
    </row>
    <row r="632" spans="1:2" x14ac:dyDescent="0.2">
      <c r="A632" s="33">
        <v>622</v>
      </c>
      <c r="B632" s="44">
        <v>0.55891359685139874</v>
      </c>
    </row>
    <row r="633" spans="1:2" x14ac:dyDescent="0.2">
      <c r="A633" s="33">
        <v>623</v>
      </c>
      <c r="B633" s="44">
        <v>0.85882838578515097</v>
      </c>
    </row>
    <row r="634" spans="1:2" x14ac:dyDescent="0.2">
      <c r="A634" s="33">
        <v>624</v>
      </c>
      <c r="B634" s="44">
        <v>0.56413003494471847</v>
      </c>
    </row>
    <row r="635" spans="1:2" x14ac:dyDescent="0.2">
      <c r="A635" s="33">
        <v>625</v>
      </c>
      <c r="B635" s="44">
        <v>0.69093745465347223</v>
      </c>
    </row>
    <row r="636" spans="1:2" x14ac:dyDescent="0.2">
      <c r="A636" s="33">
        <v>626</v>
      </c>
      <c r="B636" s="44">
        <v>0.73076454787393041</v>
      </c>
    </row>
    <row r="637" spans="1:2" x14ac:dyDescent="0.2">
      <c r="A637" s="33">
        <v>627</v>
      </c>
      <c r="B637" s="44">
        <v>0.72607336856026372</v>
      </c>
    </row>
    <row r="638" spans="1:2" x14ac:dyDescent="0.2">
      <c r="A638" s="33">
        <v>628</v>
      </c>
      <c r="B638" s="44">
        <v>1.0565358449281768</v>
      </c>
    </row>
    <row r="639" spans="1:2" x14ac:dyDescent="0.2">
      <c r="A639" s="33">
        <v>629</v>
      </c>
      <c r="B639" s="44">
        <v>0.97011531971707787</v>
      </c>
    </row>
    <row r="640" spans="1:2" x14ac:dyDescent="0.2">
      <c r="A640" s="33">
        <v>630</v>
      </c>
      <c r="B640" s="44">
        <v>0.95200387949202814</v>
      </c>
    </row>
    <row r="641" spans="1:2" x14ac:dyDescent="0.2">
      <c r="A641" s="33">
        <v>631</v>
      </c>
      <c r="B641" s="44">
        <v>0.80319620339339615</v>
      </c>
    </row>
    <row r="642" spans="1:2" x14ac:dyDescent="0.2">
      <c r="A642" s="33">
        <v>632</v>
      </c>
      <c r="B642" s="44">
        <v>0.90509257111913477</v>
      </c>
    </row>
    <row r="643" spans="1:2" x14ac:dyDescent="0.2">
      <c r="A643" s="33">
        <v>633</v>
      </c>
      <c r="B643" s="44">
        <v>1.0336792445521137</v>
      </c>
    </row>
    <row r="644" spans="1:2" x14ac:dyDescent="0.2">
      <c r="A644" s="33">
        <v>634</v>
      </c>
      <c r="B644" s="44">
        <v>0.85267888714424311</v>
      </c>
    </row>
    <row r="645" spans="1:2" x14ac:dyDescent="0.2">
      <c r="A645" s="33">
        <v>635</v>
      </c>
      <c r="B645" s="44">
        <v>0.91817759506353114</v>
      </c>
    </row>
    <row r="646" spans="1:2" x14ac:dyDescent="0.2">
      <c r="A646" s="33">
        <v>636</v>
      </c>
      <c r="B646" s="44">
        <v>0.90669474889546786</v>
      </c>
    </row>
    <row r="647" spans="1:2" x14ac:dyDescent="0.2">
      <c r="A647" s="33">
        <v>637</v>
      </c>
      <c r="B647" s="44">
        <v>0.78212074200392345</v>
      </c>
    </row>
    <row r="648" spans="1:2" x14ac:dyDescent="0.2">
      <c r="A648" s="33">
        <v>638</v>
      </c>
      <c r="B648" s="44">
        <v>1.3325166696451274</v>
      </c>
    </row>
    <row r="649" spans="1:2" x14ac:dyDescent="0.2">
      <c r="A649" s="33">
        <v>639</v>
      </c>
      <c r="B649" s="44">
        <v>0.64182718268362837</v>
      </c>
    </row>
    <row r="650" spans="1:2" x14ac:dyDescent="0.2">
      <c r="A650" s="33">
        <v>640</v>
      </c>
      <c r="B650" s="44">
        <v>1.599206468508962</v>
      </c>
    </row>
    <row r="651" spans="1:2" x14ac:dyDescent="0.2">
      <c r="A651" s="33">
        <v>641</v>
      </c>
      <c r="B651" s="44">
        <v>0.67287884616763083</v>
      </c>
    </row>
    <row r="652" spans="1:2" x14ac:dyDescent="0.2">
      <c r="A652" s="33">
        <v>642</v>
      </c>
      <c r="B652" s="44">
        <v>0.66535617756085064</v>
      </c>
    </row>
    <row r="653" spans="1:2" x14ac:dyDescent="0.2">
      <c r="A653" s="33">
        <v>643</v>
      </c>
      <c r="B653" s="44">
        <v>1.0138753982258384</v>
      </c>
    </row>
    <row r="654" spans="1:2" x14ac:dyDescent="0.2">
      <c r="A654" s="33">
        <v>644</v>
      </c>
      <c r="B654" s="44">
        <v>1.0771160515066731</v>
      </c>
    </row>
    <row r="655" spans="1:2" x14ac:dyDescent="0.2">
      <c r="A655" s="33">
        <v>645</v>
      </c>
      <c r="B655" s="44">
        <v>0.66479009024124414</v>
      </c>
    </row>
    <row r="656" spans="1:2" x14ac:dyDescent="0.2">
      <c r="A656" s="33">
        <v>646</v>
      </c>
      <c r="B656" s="44">
        <v>0.7130459568959826</v>
      </c>
    </row>
    <row r="657" spans="1:2" x14ac:dyDescent="0.2">
      <c r="A657" s="33">
        <v>647</v>
      </c>
      <c r="B657" s="44">
        <v>1.1461795920228093</v>
      </c>
    </row>
    <row r="658" spans="1:2" x14ac:dyDescent="0.2">
      <c r="A658" s="33">
        <v>648</v>
      </c>
      <c r="B658" s="44">
        <v>0.30804377331724253</v>
      </c>
    </row>
    <row r="659" spans="1:2" x14ac:dyDescent="0.2">
      <c r="A659" s="33">
        <v>649</v>
      </c>
      <c r="B659" s="44">
        <v>0.78965671169830443</v>
      </c>
    </row>
    <row r="660" spans="1:2" x14ac:dyDescent="0.2">
      <c r="A660" s="33">
        <v>650</v>
      </c>
      <c r="B660" s="44">
        <v>1.1951189845364063</v>
      </c>
    </row>
    <row r="661" spans="1:2" x14ac:dyDescent="0.2">
      <c r="A661" s="33">
        <v>651</v>
      </c>
      <c r="B661" s="44">
        <v>0.66747754451059038</v>
      </c>
    </row>
    <row r="662" spans="1:2" x14ac:dyDescent="0.2">
      <c r="A662" s="33">
        <v>652</v>
      </c>
      <c r="B662" s="44">
        <v>0.86710892935476325</v>
      </c>
    </row>
    <row r="663" spans="1:2" x14ac:dyDescent="0.2">
      <c r="A663" s="33">
        <v>653</v>
      </c>
      <c r="B663" s="44">
        <v>0.97134337054341358</v>
      </c>
    </row>
    <row r="664" spans="1:2" x14ac:dyDescent="0.2">
      <c r="A664" s="33">
        <v>654</v>
      </c>
      <c r="B664" s="44">
        <v>0.74845021540334544</v>
      </c>
    </row>
    <row r="665" spans="1:2" x14ac:dyDescent="0.2">
      <c r="A665" s="33">
        <v>655</v>
      </c>
      <c r="B665" s="44">
        <v>0.99806756720993617</v>
      </c>
    </row>
    <row r="666" spans="1:2" x14ac:dyDescent="0.2">
      <c r="A666" s="33">
        <v>656</v>
      </c>
      <c r="B666" s="44">
        <v>1.2220460246398579</v>
      </c>
    </row>
    <row r="667" spans="1:2" x14ac:dyDescent="0.2">
      <c r="A667" s="33">
        <v>657</v>
      </c>
      <c r="B667" s="44">
        <v>1.0211905785003941</v>
      </c>
    </row>
    <row r="668" spans="1:2" x14ac:dyDescent="0.2">
      <c r="A668" s="33">
        <v>658</v>
      </c>
      <c r="B668" s="44">
        <v>0.76383805749743927</v>
      </c>
    </row>
    <row r="669" spans="1:2" x14ac:dyDescent="0.2">
      <c r="A669" s="33">
        <v>659</v>
      </c>
      <c r="B669" s="44">
        <v>1.0919763828372699</v>
      </c>
    </row>
    <row r="670" spans="1:2" x14ac:dyDescent="0.2">
      <c r="A670" s="33">
        <v>660</v>
      </c>
      <c r="B670" s="44">
        <v>1.1962915390195779</v>
      </c>
    </row>
    <row r="671" spans="1:2" x14ac:dyDescent="0.2">
      <c r="A671" s="33">
        <v>661</v>
      </c>
      <c r="B671" s="44">
        <v>1.0404307257153405</v>
      </c>
    </row>
    <row r="672" spans="1:2" x14ac:dyDescent="0.2">
      <c r="A672" s="33">
        <v>662</v>
      </c>
      <c r="B672" s="44">
        <v>0.8131189714095397</v>
      </c>
    </row>
    <row r="673" spans="1:2" x14ac:dyDescent="0.2">
      <c r="A673" s="33">
        <v>663</v>
      </c>
      <c r="B673" s="44">
        <v>0.8654959744405808</v>
      </c>
    </row>
    <row r="674" spans="1:2" x14ac:dyDescent="0.2">
      <c r="A674" s="33">
        <v>664</v>
      </c>
      <c r="B674" s="44">
        <v>1.0525029174654101</v>
      </c>
    </row>
    <row r="675" spans="1:2" x14ac:dyDescent="0.2">
      <c r="A675" s="33">
        <v>665</v>
      </c>
      <c r="B675" s="44">
        <v>0.94991609179151404</v>
      </c>
    </row>
    <row r="676" spans="1:2" x14ac:dyDescent="0.2">
      <c r="A676" s="33">
        <v>666</v>
      </c>
      <c r="B676" s="44">
        <v>0.81633562119526226</v>
      </c>
    </row>
    <row r="677" spans="1:2" x14ac:dyDescent="0.2">
      <c r="A677" s="33">
        <v>667</v>
      </c>
      <c r="B677" s="44">
        <v>1.1132106138883189</v>
      </c>
    </row>
    <row r="678" spans="1:2" x14ac:dyDescent="0.2">
      <c r="A678" s="33">
        <v>668</v>
      </c>
      <c r="B678" s="44">
        <v>1.1494088695339115</v>
      </c>
    </row>
    <row r="679" spans="1:2" x14ac:dyDescent="0.2">
      <c r="A679" s="33">
        <v>669</v>
      </c>
      <c r="B679" s="44">
        <v>0.58005196707367812</v>
      </c>
    </row>
    <row r="680" spans="1:2" x14ac:dyDescent="0.2">
      <c r="A680" s="33">
        <v>670</v>
      </c>
      <c r="B680" s="44">
        <v>0.37258629262586629</v>
      </c>
    </row>
    <row r="681" spans="1:2" x14ac:dyDescent="0.2">
      <c r="A681" s="33">
        <v>671</v>
      </c>
      <c r="B681" s="44">
        <v>0.78097101347218334</v>
      </c>
    </row>
    <row r="682" spans="1:2" x14ac:dyDescent="0.2">
      <c r="A682" s="33">
        <v>672</v>
      </c>
      <c r="B682" s="44">
        <v>0.80609393994888434</v>
      </c>
    </row>
    <row r="683" spans="1:2" x14ac:dyDescent="0.2">
      <c r="A683" s="33">
        <v>673</v>
      </c>
      <c r="B683" s="44">
        <v>1.0783695208891106</v>
      </c>
    </row>
    <row r="684" spans="1:2" x14ac:dyDescent="0.2">
      <c r="A684" s="33">
        <v>674</v>
      </c>
      <c r="B684" s="44">
        <v>0.70566165473178255</v>
      </c>
    </row>
    <row r="685" spans="1:2" x14ac:dyDescent="0.2">
      <c r="A685" s="33">
        <v>675</v>
      </c>
      <c r="B685" s="44">
        <v>1.0560601962737821</v>
      </c>
    </row>
    <row r="686" spans="1:2" x14ac:dyDescent="0.2">
      <c r="A686" s="33">
        <v>676</v>
      </c>
      <c r="B686" s="44">
        <v>0.73868341110129809</v>
      </c>
    </row>
    <row r="687" spans="1:2" x14ac:dyDescent="0.2">
      <c r="A687" s="33">
        <v>677</v>
      </c>
      <c r="B687" s="44">
        <v>1.4130426544974877</v>
      </c>
    </row>
    <row r="688" spans="1:2" x14ac:dyDescent="0.2">
      <c r="A688" s="33">
        <v>678</v>
      </c>
      <c r="B688" s="44">
        <v>1.1470795278475419</v>
      </c>
    </row>
    <row r="689" spans="1:2" x14ac:dyDescent="0.2">
      <c r="A689" s="33">
        <v>679</v>
      </c>
      <c r="B689" s="44">
        <v>0.74645400006222484</v>
      </c>
    </row>
    <row r="690" spans="1:2" x14ac:dyDescent="0.2">
      <c r="A690" s="33">
        <v>680</v>
      </c>
      <c r="B690" s="44">
        <v>0.61587590403543646</v>
      </c>
    </row>
    <row r="691" spans="1:2" x14ac:dyDescent="0.2">
      <c r="A691" s="33">
        <v>681</v>
      </c>
      <c r="B691" s="44">
        <v>0.92364075028776915</v>
      </c>
    </row>
    <row r="692" spans="1:2" x14ac:dyDescent="0.2">
      <c r="A692" s="33">
        <v>682</v>
      </c>
      <c r="B692" s="44">
        <v>0.78016154015621875</v>
      </c>
    </row>
    <row r="693" spans="1:2" x14ac:dyDescent="0.2">
      <c r="A693" s="33">
        <v>683</v>
      </c>
      <c r="B693" s="44">
        <v>1.1071758755397223</v>
      </c>
    </row>
    <row r="694" spans="1:2" x14ac:dyDescent="0.2">
      <c r="A694" s="33">
        <v>684</v>
      </c>
      <c r="B694" s="44">
        <v>0.98669547029000237</v>
      </c>
    </row>
    <row r="695" spans="1:2" x14ac:dyDescent="0.2">
      <c r="A695" s="33">
        <v>685</v>
      </c>
      <c r="B695" s="44">
        <v>0.62676660740837231</v>
      </c>
    </row>
    <row r="696" spans="1:2" x14ac:dyDescent="0.2">
      <c r="A696" s="33">
        <v>686</v>
      </c>
      <c r="B696" s="44">
        <v>0.92856074815506295</v>
      </c>
    </row>
    <row r="697" spans="1:2" x14ac:dyDescent="0.2">
      <c r="A697" s="33">
        <v>687</v>
      </c>
      <c r="B697" s="44">
        <v>0.71287469550469873</v>
      </c>
    </row>
    <row r="698" spans="1:2" x14ac:dyDescent="0.2">
      <c r="A698" s="33">
        <v>688</v>
      </c>
      <c r="B698" s="44">
        <v>1.3113481389099741</v>
      </c>
    </row>
    <row r="699" spans="1:2" x14ac:dyDescent="0.2">
      <c r="A699" s="33">
        <v>689</v>
      </c>
      <c r="B699" s="44">
        <v>1.3757873620744283</v>
      </c>
    </row>
    <row r="700" spans="1:2" x14ac:dyDescent="0.2">
      <c r="A700" s="33">
        <v>690</v>
      </c>
      <c r="B700" s="44">
        <v>0.74649588190156457</v>
      </c>
    </row>
    <row r="701" spans="1:2" x14ac:dyDescent="0.2">
      <c r="A701" s="33">
        <v>691</v>
      </c>
      <c r="B701" s="44">
        <v>1.2798940819752178</v>
      </c>
    </row>
    <row r="702" spans="1:2" x14ac:dyDescent="0.2">
      <c r="A702" s="33">
        <v>692</v>
      </c>
      <c r="B702" s="44">
        <v>1.0396659199897305</v>
      </c>
    </row>
    <row r="703" spans="1:2" x14ac:dyDescent="0.2">
      <c r="A703" s="33">
        <v>693</v>
      </c>
      <c r="B703" s="44">
        <v>1.4401011150716148</v>
      </c>
    </row>
    <row r="704" spans="1:2" x14ac:dyDescent="0.2">
      <c r="A704" s="33">
        <v>694</v>
      </c>
      <c r="B704" s="44">
        <v>0.96882195025664075</v>
      </c>
    </row>
    <row r="705" spans="1:2" x14ac:dyDescent="0.2">
      <c r="A705" s="33">
        <v>695</v>
      </c>
      <c r="B705" s="44">
        <v>1.0958051833629046</v>
      </c>
    </row>
    <row r="706" spans="1:2" x14ac:dyDescent="0.2">
      <c r="A706" s="33">
        <v>696</v>
      </c>
      <c r="B706" s="44">
        <v>0.83935681101756665</v>
      </c>
    </row>
    <row r="707" spans="1:2" x14ac:dyDescent="0.2">
      <c r="A707" s="33">
        <v>697</v>
      </c>
      <c r="B707" s="44">
        <v>0.5577822797391635</v>
      </c>
    </row>
    <row r="708" spans="1:2" x14ac:dyDescent="0.2">
      <c r="A708" s="33">
        <v>698</v>
      </c>
      <c r="B708" s="44">
        <v>0.67313752068633392</v>
      </c>
    </row>
    <row r="709" spans="1:2" x14ac:dyDescent="0.2">
      <c r="A709" s="33">
        <v>699</v>
      </c>
      <c r="B709" s="44">
        <v>0.82181674308869912</v>
      </c>
    </row>
    <row r="710" spans="1:2" x14ac:dyDescent="0.2">
      <c r="A710" s="33">
        <v>700</v>
      </c>
      <c r="B710" s="44">
        <v>0.85474336719480615</v>
      </c>
    </row>
    <row r="711" spans="1:2" x14ac:dyDescent="0.2">
      <c r="A711" s="33">
        <v>701</v>
      </c>
      <c r="B711" s="44">
        <v>0.98501781883507222</v>
      </c>
    </row>
    <row r="712" spans="1:2" x14ac:dyDescent="0.2">
      <c r="A712" s="33">
        <v>702</v>
      </c>
      <c r="B712" s="44">
        <v>0.95149892778185952</v>
      </c>
    </row>
    <row r="713" spans="1:2" x14ac:dyDescent="0.2">
      <c r="A713" s="33">
        <v>703</v>
      </c>
      <c r="B713" s="44">
        <v>0.84965327087544695</v>
      </c>
    </row>
    <row r="714" spans="1:2" x14ac:dyDescent="0.2">
      <c r="A714" s="33">
        <v>704</v>
      </c>
      <c r="B714" s="44">
        <v>1.4065359874468029</v>
      </c>
    </row>
    <row r="715" spans="1:2" x14ac:dyDescent="0.2">
      <c r="A715" s="33">
        <v>705</v>
      </c>
      <c r="B715" s="44">
        <v>0.51675176427418257</v>
      </c>
    </row>
    <row r="716" spans="1:2" x14ac:dyDescent="0.2">
      <c r="A716" s="33">
        <v>706</v>
      </c>
      <c r="B716" s="44">
        <v>1.0773592295280237</v>
      </c>
    </row>
    <row r="717" spans="1:2" x14ac:dyDescent="0.2">
      <c r="A717" s="33">
        <v>707</v>
      </c>
      <c r="B717" s="44">
        <v>1.0096714065548815</v>
      </c>
    </row>
    <row r="718" spans="1:2" x14ac:dyDescent="0.2">
      <c r="A718" s="33">
        <v>708</v>
      </c>
      <c r="B718" s="44">
        <v>1.2575145668648384</v>
      </c>
    </row>
    <row r="719" spans="1:2" x14ac:dyDescent="0.2">
      <c r="A719" s="33">
        <v>709</v>
      </c>
      <c r="B719" s="44">
        <v>0.65944152995783978</v>
      </c>
    </row>
    <row r="720" spans="1:2" x14ac:dyDescent="0.2">
      <c r="A720" s="33">
        <v>710</v>
      </c>
      <c r="B720" s="44">
        <v>1.0899340400904047</v>
      </c>
    </row>
    <row r="721" spans="1:2" x14ac:dyDescent="0.2">
      <c r="A721" s="33">
        <v>711</v>
      </c>
      <c r="B721" s="44">
        <v>0.82869609772909969</v>
      </c>
    </row>
    <row r="722" spans="1:2" x14ac:dyDescent="0.2">
      <c r="A722" s="33">
        <v>712</v>
      </c>
      <c r="B722" s="44">
        <v>0.86866813514063113</v>
      </c>
    </row>
    <row r="723" spans="1:2" x14ac:dyDescent="0.2">
      <c r="A723" s="33">
        <v>713</v>
      </c>
      <c r="B723" s="44">
        <v>0.89993833573448456</v>
      </c>
    </row>
    <row r="724" spans="1:2" x14ac:dyDescent="0.2">
      <c r="A724" s="33">
        <v>714</v>
      </c>
      <c r="B724" s="44">
        <v>0.92730766455733982</v>
      </c>
    </row>
    <row r="725" spans="1:2" x14ac:dyDescent="0.2">
      <c r="A725" s="33">
        <v>715</v>
      </c>
      <c r="B725" s="44">
        <v>0.99044485440964936</v>
      </c>
    </row>
    <row r="726" spans="1:2" x14ac:dyDescent="0.2">
      <c r="A726" s="33">
        <v>716</v>
      </c>
      <c r="B726" s="44">
        <v>0.53678788145723577</v>
      </c>
    </row>
    <row r="727" spans="1:2" x14ac:dyDescent="0.2">
      <c r="A727" s="33">
        <v>717</v>
      </c>
      <c r="B727" s="44">
        <v>0.9320296702185118</v>
      </c>
    </row>
    <row r="728" spans="1:2" x14ac:dyDescent="0.2">
      <c r="A728" s="33">
        <v>718</v>
      </c>
      <c r="B728" s="44">
        <v>0.96725807784707452</v>
      </c>
    </row>
    <row r="729" spans="1:2" x14ac:dyDescent="0.2">
      <c r="A729" s="33">
        <v>719</v>
      </c>
      <c r="B729" s="44">
        <v>1.0765695038514671</v>
      </c>
    </row>
    <row r="730" spans="1:2" x14ac:dyDescent="0.2">
      <c r="A730" s="33">
        <v>720</v>
      </c>
      <c r="B730" s="44">
        <v>0.6197901815978647</v>
      </c>
    </row>
    <row r="731" spans="1:2" x14ac:dyDescent="0.2">
      <c r="A731" s="33">
        <v>721</v>
      </c>
      <c r="B731" s="44">
        <v>0.59049729722084865</v>
      </c>
    </row>
    <row r="732" spans="1:2" x14ac:dyDescent="0.2">
      <c r="A732" s="33">
        <v>722</v>
      </c>
      <c r="B732" s="44">
        <v>1.0646492752741457</v>
      </c>
    </row>
    <row r="733" spans="1:2" x14ac:dyDescent="0.2">
      <c r="A733" s="33">
        <v>723</v>
      </c>
      <c r="B733" s="44">
        <v>0.82788036703184631</v>
      </c>
    </row>
    <row r="734" spans="1:2" x14ac:dyDescent="0.2">
      <c r="A734" s="33">
        <v>724</v>
      </c>
      <c r="B734" s="44">
        <v>1.2327154319853502</v>
      </c>
    </row>
    <row r="735" spans="1:2" x14ac:dyDescent="0.2">
      <c r="A735" s="33">
        <v>725</v>
      </c>
      <c r="B735" s="44">
        <v>0.72803542645364916</v>
      </c>
    </row>
    <row r="736" spans="1:2" x14ac:dyDescent="0.2">
      <c r="A736" s="33">
        <v>726</v>
      </c>
      <c r="B736" s="44">
        <v>1.0289528089235542</v>
      </c>
    </row>
    <row r="737" spans="1:2" x14ac:dyDescent="0.2">
      <c r="A737" s="33">
        <v>727</v>
      </c>
      <c r="B737" s="44">
        <v>0.78925036738300691</v>
      </c>
    </row>
    <row r="738" spans="1:2" x14ac:dyDescent="0.2">
      <c r="A738" s="33">
        <v>728</v>
      </c>
      <c r="B738" s="44">
        <v>0.5287604220439589</v>
      </c>
    </row>
    <row r="739" spans="1:2" x14ac:dyDescent="0.2">
      <c r="A739" s="33">
        <v>729</v>
      </c>
      <c r="B739" s="44">
        <v>1.0020406107512589</v>
      </c>
    </row>
    <row r="740" spans="1:2" x14ac:dyDescent="0.2">
      <c r="A740" s="33">
        <v>730</v>
      </c>
      <c r="B740" s="44">
        <v>0.4992054332961583</v>
      </c>
    </row>
    <row r="741" spans="1:2" x14ac:dyDescent="0.2">
      <c r="A741" s="33">
        <v>731</v>
      </c>
      <c r="B741" s="44">
        <v>0.87671406041276312</v>
      </c>
    </row>
    <row r="742" spans="1:2" x14ac:dyDescent="0.2">
      <c r="A742" s="33">
        <v>732</v>
      </c>
      <c r="B742" s="44">
        <v>0.72364915038824373</v>
      </c>
    </row>
    <row r="743" spans="1:2" x14ac:dyDescent="0.2">
      <c r="A743" s="33">
        <v>733</v>
      </c>
      <c r="B743" s="44">
        <v>0.8029621601880611</v>
      </c>
    </row>
    <row r="744" spans="1:2" x14ac:dyDescent="0.2">
      <c r="A744" s="33">
        <v>734</v>
      </c>
      <c r="B744" s="44">
        <v>0.71336903713895194</v>
      </c>
    </row>
    <row r="745" spans="1:2" x14ac:dyDescent="0.2">
      <c r="A745" s="33">
        <v>735</v>
      </c>
      <c r="B745" s="44">
        <v>1.0258250980194799</v>
      </c>
    </row>
    <row r="746" spans="1:2" x14ac:dyDescent="0.2">
      <c r="A746" s="33">
        <v>736</v>
      </c>
      <c r="B746" s="44">
        <v>0.90676563751995787</v>
      </c>
    </row>
    <row r="747" spans="1:2" x14ac:dyDescent="0.2">
      <c r="A747" s="33">
        <v>737</v>
      </c>
      <c r="B747" s="44">
        <v>1.3992905310535497</v>
      </c>
    </row>
    <row r="748" spans="1:2" x14ac:dyDescent="0.2">
      <c r="A748" s="33">
        <v>738</v>
      </c>
      <c r="B748" s="44">
        <v>0.92573772830320644</v>
      </c>
    </row>
    <row r="749" spans="1:2" x14ac:dyDescent="0.2">
      <c r="A749" s="33">
        <v>739</v>
      </c>
      <c r="B749" s="44">
        <v>0.99432385417826108</v>
      </c>
    </row>
    <row r="750" spans="1:2" x14ac:dyDescent="0.2">
      <c r="A750" s="33">
        <v>740</v>
      </c>
      <c r="B750" s="44">
        <v>0.90928541955163422</v>
      </c>
    </row>
    <row r="751" spans="1:2" x14ac:dyDescent="0.2">
      <c r="A751" s="33">
        <v>741</v>
      </c>
      <c r="B751" s="44">
        <v>0.43845143063968439</v>
      </c>
    </row>
    <row r="752" spans="1:2" x14ac:dyDescent="0.2">
      <c r="A752" s="33">
        <v>742</v>
      </c>
      <c r="B752" s="44">
        <v>0.89856945216009809</v>
      </c>
    </row>
    <row r="753" spans="1:2" x14ac:dyDescent="0.2">
      <c r="A753" s="33">
        <v>743</v>
      </c>
      <c r="B753" s="44">
        <v>0.99810495822140677</v>
      </c>
    </row>
    <row r="754" spans="1:2" x14ac:dyDescent="0.2">
      <c r="A754" s="33">
        <v>744</v>
      </c>
      <c r="B754" s="44">
        <v>0.99002600123230367</v>
      </c>
    </row>
    <row r="755" spans="1:2" x14ac:dyDescent="0.2">
      <c r="A755" s="33">
        <v>745</v>
      </c>
      <c r="B755" s="44">
        <v>1.0656228939313013</v>
      </c>
    </row>
    <row r="756" spans="1:2" x14ac:dyDescent="0.2">
      <c r="A756" s="33">
        <v>746</v>
      </c>
      <c r="B756" s="44">
        <v>0.87583526458752814</v>
      </c>
    </row>
    <row r="757" spans="1:2" x14ac:dyDescent="0.2">
      <c r="A757" s="33">
        <v>747</v>
      </c>
      <c r="B757" s="44">
        <v>0.97382821035683653</v>
      </c>
    </row>
    <row r="758" spans="1:2" x14ac:dyDescent="0.2">
      <c r="A758" s="33">
        <v>748</v>
      </c>
      <c r="B758" s="44">
        <v>1.3039418158996789</v>
      </c>
    </row>
    <row r="759" spans="1:2" x14ac:dyDescent="0.2">
      <c r="A759" s="33">
        <v>749</v>
      </c>
      <c r="B759" s="44">
        <v>0.73173416110944167</v>
      </c>
    </row>
    <row r="760" spans="1:2" x14ac:dyDescent="0.2">
      <c r="A760" s="33">
        <v>750</v>
      </c>
      <c r="B760" s="44">
        <v>0.85865965750315576</v>
      </c>
    </row>
    <row r="761" spans="1:2" x14ac:dyDescent="0.2">
      <c r="A761" s="33">
        <v>751</v>
      </c>
      <c r="B761" s="44">
        <v>1.1211079795903029</v>
      </c>
    </row>
    <row r="762" spans="1:2" x14ac:dyDescent="0.2">
      <c r="A762" s="33">
        <v>752</v>
      </c>
      <c r="B762" s="44">
        <v>0.6690065850439697</v>
      </c>
    </row>
    <row r="763" spans="1:2" x14ac:dyDescent="0.2">
      <c r="A763" s="33">
        <v>753</v>
      </c>
      <c r="B763" s="44">
        <v>1.0051038264048924</v>
      </c>
    </row>
    <row r="764" spans="1:2" x14ac:dyDescent="0.2">
      <c r="A764" s="33">
        <v>754</v>
      </c>
      <c r="B764" s="44">
        <v>0.75516974420275629</v>
      </c>
    </row>
    <row r="765" spans="1:2" x14ac:dyDescent="0.2">
      <c r="A765" s="33">
        <v>755</v>
      </c>
      <c r="B765" s="44">
        <v>0.59160893330709163</v>
      </c>
    </row>
    <row r="766" spans="1:2" x14ac:dyDescent="0.2">
      <c r="A766" s="33">
        <v>756</v>
      </c>
      <c r="B766" s="44">
        <v>0.6960586594862721</v>
      </c>
    </row>
    <row r="767" spans="1:2" x14ac:dyDescent="0.2">
      <c r="A767" s="33">
        <v>757</v>
      </c>
      <c r="B767" s="44">
        <v>1.237173230942886</v>
      </c>
    </row>
    <row r="768" spans="1:2" x14ac:dyDescent="0.2">
      <c r="A768" s="33">
        <v>758</v>
      </c>
      <c r="B768" s="44">
        <v>0.9832983023469074</v>
      </c>
    </row>
    <row r="769" spans="1:2" x14ac:dyDescent="0.2">
      <c r="A769" s="33">
        <v>759</v>
      </c>
      <c r="B769" s="44">
        <v>0.63196148494842963</v>
      </c>
    </row>
    <row r="770" spans="1:2" x14ac:dyDescent="0.2">
      <c r="A770" s="33">
        <v>760</v>
      </c>
      <c r="B770" s="44">
        <v>0.95965011733275962</v>
      </c>
    </row>
    <row r="771" spans="1:2" x14ac:dyDescent="0.2">
      <c r="A771" s="33">
        <v>761</v>
      </c>
      <c r="B771" s="44">
        <v>0.25679049413978672</v>
      </c>
    </row>
    <row r="772" spans="1:2" x14ac:dyDescent="0.2">
      <c r="A772" s="33">
        <v>762</v>
      </c>
      <c r="B772" s="44">
        <v>0.76920458501362721</v>
      </c>
    </row>
    <row r="773" spans="1:2" x14ac:dyDescent="0.2">
      <c r="A773" s="33">
        <v>763</v>
      </c>
      <c r="B773" s="44">
        <v>1.3058606301821178</v>
      </c>
    </row>
    <row r="774" spans="1:2" x14ac:dyDescent="0.2">
      <c r="A774" s="33">
        <v>764</v>
      </c>
      <c r="B774" s="44">
        <v>0.99349685877673077</v>
      </c>
    </row>
    <row r="775" spans="1:2" x14ac:dyDescent="0.2">
      <c r="A775" s="33">
        <v>765</v>
      </c>
      <c r="B775" s="44">
        <v>0.93981952351543085</v>
      </c>
    </row>
    <row r="776" spans="1:2" x14ac:dyDescent="0.2">
      <c r="A776" s="33">
        <v>766</v>
      </c>
      <c r="B776" s="44">
        <v>0.6431453489160508</v>
      </c>
    </row>
    <row r="777" spans="1:2" x14ac:dyDescent="0.2">
      <c r="A777" s="33">
        <v>767</v>
      </c>
      <c r="B777" s="44">
        <v>1.0361680731146443</v>
      </c>
    </row>
    <row r="778" spans="1:2" x14ac:dyDescent="0.2">
      <c r="A778" s="33">
        <v>768</v>
      </c>
      <c r="B778" s="44">
        <v>0.6205441335657278</v>
      </c>
    </row>
    <row r="779" spans="1:2" x14ac:dyDescent="0.2">
      <c r="A779" s="33">
        <v>769</v>
      </c>
      <c r="B779" s="44">
        <v>1.0987171876349775</v>
      </c>
    </row>
    <row r="780" spans="1:2" x14ac:dyDescent="0.2">
      <c r="A780" s="33">
        <v>770</v>
      </c>
      <c r="B780" s="44">
        <v>0.61809763931096584</v>
      </c>
    </row>
    <row r="781" spans="1:2" x14ac:dyDescent="0.2">
      <c r="A781" s="33">
        <v>771</v>
      </c>
      <c r="B781" s="44">
        <v>0.89855955364247853</v>
      </c>
    </row>
    <row r="782" spans="1:2" x14ac:dyDescent="0.2">
      <c r="A782" s="33">
        <v>772</v>
      </c>
      <c r="B782" s="44">
        <v>0.56646105053777096</v>
      </c>
    </row>
    <row r="783" spans="1:2" x14ac:dyDescent="0.2">
      <c r="A783" s="33">
        <v>773</v>
      </c>
      <c r="B783" s="44">
        <v>0.93147117815617853</v>
      </c>
    </row>
    <row r="784" spans="1:2" x14ac:dyDescent="0.2">
      <c r="A784" s="33">
        <v>774</v>
      </c>
      <c r="B784" s="44">
        <v>0.78127446160246716</v>
      </c>
    </row>
    <row r="785" spans="1:2" x14ac:dyDescent="0.2">
      <c r="A785" s="33">
        <v>775</v>
      </c>
      <c r="B785" s="44">
        <v>0.76080724182209836</v>
      </c>
    </row>
    <row r="786" spans="1:2" x14ac:dyDescent="0.2">
      <c r="A786" s="33">
        <v>776</v>
      </c>
      <c r="B786" s="44">
        <v>0.91003718145131052</v>
      </c>
    </row>
    <row r="787" spans="1:2" x14ac:dyDescent="0.2">
      <c r="A787" s="33">
        <v>777</v>
      </c>
      <c r="B787" s="44">
        <v>0.92024124162844023</v>
      </c>
    </row>
    <row r="788" spans="1:2" x14ac:dyDescent="0.2">
      <c r="A788" s="33">
        <v>778</v>
      </c>
      <c r="B788" s="44">
        <v>1.1190189444304961</v>
      </c>
    </row>
    <row r="789" spans="1:2" x14ac:dyDescent="0.2">
      <c r="A789" s="33">
        <v>779</v>
      </c>
      <c r="B789" s="44">
        <v>0.75032372166291783</v>
      </c>
    </row>
    <row r="790" spans="1:2" x14ac:dyDescent="0.2">
      <c r="A790" s="33">
        <v>780</v>
      </c>
      <c r="B790" s="44">
        <v>0.76872356065926817</v>
      </c>
    </row>
    <row r="791" spans="1:2" x14ac:dyDescent="0.2">
      <c r="A791" s="33">
        <v>781</v>
      </c>
      <c r="B791" s="44">
        <v>0.78711866742354086</v>
      </c>
    </row>
    <row r="792" spans="1:2" x14ac:dyDescent="0.2">
      <c r="A792" s="33">
        <v>782</v>
      </c>
      <c r="B792" s="44">
        <v>1.0149866140090322</v>
      </c>
    </row>
    <row r="793" spans="1:2" x14ac:dyDescent="0.2">
      <c r="A793" s="33">
        <v>783</v>
      </c>
      <c r="B793" s="44">
        <v>0.92668661889478932</v>
      </c>
    </row>
    <row r="794" spans="1:2" x14ac:dyDescent="0.2">
      <c r="A794" s="33">
        <v>784</v>
      </c>
      <c r="B794" s="44">
        <v>0.84717090972839337</v>
      </c>
    </row>
    <row r="795" spans="1:2" x14ac:dyDescent="0.2">
      <c r="A795" s="33">
        <v>785</v>
      </c>
      <c r="B795" s="44">
        <v>0.56269696343986397</v>
      </c>
    </row>
    <row r="796" spans="1:2" x14ac:dyDescent="0.2">
      <c r="A796" s="33">
        <v>786</v>
      </c>
      <c r="B796" s="44">
        <v>1.2665448290849264</v>
      </c>
    </row>
    <row r="797" spans="1:2" x14ac:dyDescent="0.2">
      <c r="A797" s="33">
        <v>787</v>
      </c>
      <c r="B797" s="44">
        <v>0.77746525981701931</v>
      </c>
    </row>
    <row r="798" spans="1:2" x14ac:dyDescent="0.2">
      <c r="A798" s="33">
        <v>788</v>
      </c>
      <c r="B798" s="44">
        <v>0.87637621273694966</v>
      </c>
    </row>
    <row r="799" spans="1:2" x14ac:dyDescent="0.2">
      <c r="A799" s="33">
        <v>789</v>
      </c>
      <c r="B799" s="44">
        <v>0.93697117305098832</v>
      </c>
    </row>
    <row r="800" spans="1:2" x14ac:dyDescent="0.2">
      <c r="A800" s="33">
        <v>790</v>
      </c>
      <c r="B800" s="44">
        <v>0.80089421915979875</v>
      </c>
    </row>
    <row r="801" spans="1:2" x14ac:dyDescent="0.2">
      <c r="A801" s="33">
        <v>791</v>
      </c>
      <c r="B801" s="44">
        <v>0.91507619028513387</v>
      </c>
    </row>
    <row r="802" spans="1:2" x14ac:dyDescent="0.2">
      <c r="A802" s="33">
        <v>792</v>
      </c>
      <c r="B802" s="44">
        <v>0.76001563606801437</v>
      </c>
    </row>
    <row r="803" spans="1:2" x14ac:dyDescent="0.2">
      <c r="A803" s="33">
        <v>793</v>
      </c>
      <c r="B803" s="44">
        <v>0.97282889086672408</v>
      </c>
    </row>
    <row r="804" spans="1:2" x14ac:dyDescent="0.2">
      <c r="A804" s="33">
        <v>794</v>
      </c>
      <c r="B804" s="44">
        <v>1.0566466471636504</v>
      </c>
    </row>
    <row r="805" spans="1:2" x14ac:dyDescent="0.2">
      <c r="A805" s="33">
        <v>795</v>
      </c>
      <c r="B805" s="44">
        <v>0.94308240984961333</v>
      </c>
    </row>
    <row r="806" spans="1:2" x14ac:dyDescent="0.2">
      <c r="A806" s="33">
        <v>796</v>
      </c>
      <c r="B806" s="44">
        <v>0.64348210812999862</v>
      </c>
    </row>
    <row r="807" spans="1:2" x14ac:dyDescent="0.2">
      <c r="A807" s="33">
        <v>797</v>
      </c>
      <c r="B807" s="44">
        <v>0.75436089596431266</v>
      </c>
    </row>
    <row r="808" spans="1:2" x14ac:dyDescent="0.2">
      <c r="A808" s="33">
        <v>798</v>
      </c>
      <c r="B808" s="44">
        <v>0.66970728615834985</v>
      </c>
    </row>
    <row r="809" spans="1:2" x14ac:dyDescent="0.2">
      <c r="A809" s="33">
        <v>799</v>
      </c>
      <c r="B809" s="44">
        <v>0.7603195465390572</v>
      </c>
    </row>
    <row r="810" spans="1:2" x14ac:dyDescent="0.2">
      <c r="A810" s="33">
        <v>800</v>
      </c>
      <c r="B810" s="44">
        <v>0.49148453586959207</v>
      </c>
    </row>
    <row r="811" spans="1:2" x14ac:dyDescent="0.2">
      <c r="A811" s="33">
        <v>801</v>
      </c>
      <c r="B811" s="44">
        <v>0.65498195211417554</v>
      </c>
    </row>
    <row r="812" spans="1:2" x14ac:dyDescent="0.2">
      <c r="A812" s="33">
        <v>802</v>
      </c>
      <c r="B812" s="44">
        <v>0.68560333651217609</v>
      </c>
    </row>
    <row r="813" spans="1:2" x14ac:dyDescent="0.2">
      <c r="A813" s="33">
        <v>803</v>
      </c>
      <c r="B813" s="44">
        <v>1.074597491256116</v>
      </c>
    </row>
    <row r="814" spans="1:2" x14ac:dyDescent="0.2">
      <c r="A814" s="33">
        <v>804</v>
      </c>
      <c r="B814" s="44">
        <v>0.50646291919422615</v>
      </c>
    </row>
    <row r="815" spans="1:2" x14ac:dyDescent="0.2">
      <c r="A815" s="33">
        <v>805</v>
      </c>
      <c r="B815" s="44">
        <v>0.81625354777887793</v>
      </c>
    </row>
    <row r="816" spans="1:2" x14ac:dyDescent="0.2">
      <c r="A816" s="33">
        <v>806</v>
      </c>
      <c r="B816" s="44">
        <v>1.4424296110189667</v>
      </c>
    </row>
    <row r="817" spans="1:2" x14ac:dyDescent="0.2">
      <c r="A817" s="33">
        <v>807</v>
      </c>
      <c r="B817" s="44">
        <v>1.0002881467122775</v>
      </c>
    </row>
    <row r="818" spans="1:2" x14ac:dyDescent="0.2">
      <c r="A818" s="33">
        <v>808</v>
      </c>
      <c r="B818" s="44">
        <v>0.31574786546629241</v>
      </c>
    </row>
    <row r="819" spans="1:2" x14ac:dyDescent="0.2">
      <c r="A819" s="33">
        <v>809</v>
      </c>
      <c r="B819" s="44">
        <v>1.0628607922445936</v>
      </c>
    </row>
    <row r="820" spans="1:2" x14ac:dyDescent="0.2">
      <c r="A820" s="33">
        <v>810</v>
      </c>
      <c r="B820" s="44">
        <v>0.79839175307746346</v>
      </c>
    </row>
    <row r="821" spans="1:2" x14ac:dyDescent="0.2">
      <c r="A821" s="33">
        <v>811</v>
      </c>
      <c r="B821" s="44">
        <v>0.78007931116452789</v>
      </c>
    </row>
    <row r="822" spans="1:2" x14ac:dyDescent="0.2">
      <c r="A822" s="33">
        <v>812</v>
      </c>
      <c r="B822" s="44">
        <v>0.97981234259696248</v>
      </c>
    </row>
    <row r="823" spans="1:2" x14ac:dyDescent="0.2">
      <c r="A823" s="33">
        <v>813</v>
      </c>
      <c r="B823" s="44">
        <v>0.84348755267463527</v>
      </c>
    </row>
    <row r="824" spans="1:2" x14ac:dyDescent="0.2">
      <c r="A824" s="33">
        <v>814</v>
      </c>
      <c r="B824" s="44">
        <v>1.0749202531340085</v>
      </c>
    </row>
    <row r="825" spans="1:2" x14ac:dyDescent="0.2">
      <c r="A825" s="33">
        <v>815</v>
      </c>
      <c r="B825" s="44">
        <v>0.49665612938011644</v>
      </c>
    </row>
    <row r="826" spans="1:2" x14ac:dyDescent="0.2">
      <c r="A826" s="33">
        <v>816</v>
      </c>
      <c r="B826" s="44">
        <v>1.1721244731104583</v>
      </c>
    </row>
    <row r="827" spans="1:2" x14ac:dyDescent="0.2">
      <c r="A827" s="33">
        <v>817</v>
      </c>
      <c r="B827" s="44">
        <v>0.98215610086171345</v>
      </c>
    </row>
    <row r="828" spans="1:2" x14ac:dyDescent="0.2">
      <c r="A828" s="33">
        <v>818</v>
      </c>
      <c r="B828" s="44">
        <v>1.0245611580974194</v>
      </c>
    </row>
    <row r="829" spans="1:2" x14ac:dyDescent="0.2">
      <c r="A829" s="33">
        <v>819</v>
      </c>
      <c r="B829" s="44">
        <v>0.80100369391123027</v>
      </c>
    </row>
    <row r="830" spans="1:2" x14ac:dyDescent="0.2">
      <c r="A830" s="33">
        <v>820</v>
      </c>
      <c r="B830" s="44">
        <v>0.97909795717901771</v>
      </c>
    </row>
    <row r="831" spans="1:2" x14ac:dyDescent="0.2">
      <c r="A831" s="33">
        <v>821</v>
      </c>
      <c r="B831" s="44">
        <v>1.2633809428424696</v>
      </c>
    </row>
    <row r="832" spans="1:2" x14ac:dyDescent="0.2">
      <c r="A832" s="33">
        <v>822</v>
      </c>
      <c r="B832" s="44">
        <v>0.65863065202764237</v>
      </c>
    </row>
    <row r="833" spans="1:2" x14ac:dyDescent="0.2">
      <c r="A833" s="33">
        <v>823</v>
      </c>
      <c r="B833" s="44">
        <v>0.91365860021097467</v>
      </c>
    </row>
    <row r="834" spans="1:2" x14ac:dyDescent="0.2">
      <c r="A834" s="33">
        <v>824</v>
      </c>
      <c r="B834" s="44">
        <v>0.65618220691192564</v>
      </c>
    </row>
    <row r="835" spans="1:2" x14ac:dyDescent="0.2">
      <c r="A835" s="33">
        <v>825</v>
      </c>
      <c r="B835" s="44">
        <v>0.86490417039482004</v>
      </c>
    </row>
    <row r="836" spans="1:2" x14ac:dyDescent="0.2">
      <c r="A836" s="33">
        <v>826</v>
      </c>
      <c r="B836" s="44">
        <v>1.2713806919526152</v>
      </c>
    </row>
    <row r="837" spans="1:2" x14ac:dyDescent="0.2">
      <c r="A837" s="33">
        <v>827</v>
      </c>
      <c r="B837" s="44">
        <v>1.0736476735255103</v>
      </c>
    </row>
    <row r="838" spans="1:2" x14ac:dyDescent="0.2">
      <c r="A838" s="33">
        <v>828</v>
      </c>
      <c r="B838" s="44">
        <v>1.0441512072948673</v>
      </c>
    </row>
    <row r="839" spans="1:2" x14ac:dyDescent="0.2">
      <c r="A839" s="33">
        <v>829</v>
      </c>
      <c r="B839" s="44">
        <v>0.58159062285399499</v>
      </c>
    </row>
    <row r="840" spans="1:2" x14ac:dyDescent="0.2">
      <c r="A840" s="33">
        <v>830</v>
      </c>
      <c r="B840" s="44">
        <v>0.97562852797046251</v>
      </c>
    </row>
    <row r="841" spans="1:2" x14ac:dyDescent="0.2">
      <c r="A841" s="33">
        <v>831</v>
      </c>
      <c r="B841" s="44">
        <v>0.86079199370833526</v>
      </c>
    </row>
    <row r="842" spans="1:2" x14ac:dyDescent="0.2">
      <c r="A842" s="33">
        <v>832</v>
      </c>
      <c r="B842" s="44">
        <v>0.84543402396256451</v>
      </c>
    </row>
    <row r="843" spans="1:2" x14ac:dyDescent="0.2">
      <c r="A843" s="33">
        <v>833</v>
      </c>
      <c r="B843" s="44">
        <v>0.99714489336947854</v>
      </c>
    </row>
    <row r="844" spans="1:2" x14ac:dyDescent="0.2">
      <c r="A844" s="33">
        <v>834</v>
      </c>
      <c r="B844" s="44">
        <v>0.70446467214653319</v>
      </c>
    </row>
    <row r="845" spans="1:2" x14ac:dyDescent="0.2">
      <c r="A845" s="33">
        <v>835</v>
      </c>
      <c r="B845" s="44">
        <v>0.75531541683571191</v>
      </c>
    </row>
    <row r="846" spans="1:2" x14ac:dyDescent="0.2">
      <c r="A846" s="33">
        <v>836</v>
      </c>
      <c r="B846" s="44">
        <v>0.84833687188283036</v>
      </c>
    </row>
    <row r="847" spans="1:2" x14ac:dyDescent="0.2">
      <c r="A847" s="33">
        <v>837</v>
      </c>
      <c r="B847" s="44">
        <v>0.96662551098021798</v>
      </c>
    </row>
    <row r="848" spans="1:2" x14ac:dyDescent="0.2">
      <c r="A848" s="33">
        <v>838</v>
      </c>
      <c r="B848" s="44">
        <v>0.88762233427257198</v>
      </c>
    </row>
    <row r="849" spans="1:2" x14ac:dyDescent="0.2">
      <c r="A849" s="33">
        <v>839</v>
      </c>
      <c r="B849" s="44">
        <v>0.75898329737835368</v>
      </c>
    </row>
    <row r="850" spans="1:2" x14ac:dyDescent="0.2">
      <c r="A850" s="33">
        <v>840</v>
      </c>
      <c r="B850" s="44">
        <v>0.44497583656258238</v>
      </c>
    </row>
    <row r="851" spans="1:2" x14ac:dyDescent="0.2">
      <c r="A851" s="33">
        <v>841</v>
      </c>
      <c r="B851" s="44">
        <v>0.62710104715208725</v>
      </c>
    </row>
    <row r="852" spans="1:2" x14ac:dyDescent="0.2">
      <c r="A852" s="33">
        <v>842</v>
      </c>
      <c r="B852" s="44">
        <v>0.85741499821655909</v>
      </c>
    </row>
    <row r="853" spans="1:2" x14ac:dyDescent="0.2">
      <c r="A853" s="33">
        <v>843</v>
      </c>
      <c r="B853" s="44">
        <v>0.4094853497695583</v>
      </c>
    </row>
    <row r="854" spans="1:2" x14ac:dyDescent="0.2">
      <c r="A854" s="33">
        <v>844</v>
      </c>
      <c r="B854" s="44">
        <v>0.90864867356048795</v>
      </c>
    </row>
    <row r="855" spans="1:2" x14ac:dyDescent="0.2">
      <c r="A855" s="33">
        <v>845</v>
      </c>
      <c r="B855" s="44">
        <v>0.75607099251276433</v>
      </c>
    </row>
    <row r="856" spans="1:2" x14ac:dyDescent="0.2">
      <c r="A856" s="33">
        <v>846</v>
      </c>
      <c r="B856" s="44">
        <v>0.94970783714425444</v>
      </c>
    </row>
    <row r="857" spans="1:2" x14ac:dyDescent="0.2">
      <c r="A857" s="33">
        <v>847</v>
      </c>
      <c r="B857" s="44">
        <v>1.1163966423106111</v>
      </c>
    </row>
    <row r="858" spans="1:2" x14ac:dyDescent="0.2">
      <c r="A858" s="33">
        <v>848</v>
      </c>
      <c r="B858" s="44">
        <v>1.0332878109143191</v>
      </c>
    </row>
    <row r="859" spans="1:2" x14ac:dyDescent="0.2">
      <c r="A859" s="33">
        <v>849</v>
      </c>
      <c r="B859" s="44">
        <v>0.80153124044352064</v>
      </c>
    </row>
    <row r="860" spans="1:2" x14ac:dyDescent="0.2">
      <c r="A860" s="33">
        <v>850</v>
      </c>
      <c r="B860" s="44">
        <v>0.89463278229268728</v>
      </c>
    </row>
    <row r="861" spans="1:2" x14ac:dyDescent="0.2">
      <c r="A861" s="33">
        <v>851</v>
      </c>
      <c r="B861" s="44">
        <v>0.81455227375593287</v>
      </c>
    </row>
    <row r="862" spans="1:2" x14ac:dyDescent="0.2">
      <c r="A862" s="33">
        <v>852</v>
      </c>
      <c r="B862" s="44">
        <v>1.2528683049511722</v>
      </c>
    </row>
    <row r="863" spans="1:2" x14ac:dyDescent="0.2">
      <c r="A863" s="33">
        <v>853</v>
      </c>
      <c r="B863" s="44">
        <v>0.74381485080872545</v>
      </c>
    </row>
    <row r="864" spans="1:2" x14ac:dyDescent="0.2">
      <c r="A864" s="33">
        <v>854</v>
      </c>
      <c r="B864" s="44">
        <v>1.2416863967858649</v>
      </c>
    </row>
    <row r="865" spans="1:2" x14ac:dyDescent="0.2">
      <c r="A865" s="33">
        <v>855</v>
      </c>
      <c r="B865" s="44">
        <v>1.0854010610790104</v>
      </c>
    </row>
    <row r="866" spans="1:2" x14ac:dyDescent="0.2">
      <c r="A866" s="33">
        <v>856</v>
      </c>
      <c r="B866" s="44">
        <v>0.54565459883140166</v>
      </c>
    </row>
    <row r="867" spans="1:2" x14ac:dyDescent="0.2">
      <c r="A867" s="33">
        <v>857</v>
      </c>
      <c r="B867" s="44">
        <v>0.69726251465246913</v>
      </c>
    </row>
    <row r="868" spans="1:2" x14ac:dyDescent="0.2">
      <c r="A868" s="33">
        <v>858</v>
      </c>
      <c r="B868" s="44">
        <v>0.88649680997897973</v>
      </c>
    </row>
    <row r="869" spans="1:2" x14ac:dyDescent="0.2">
      <c r="A869" s="33">
        <v>859</v>
      </c>
      <c r="B869" s="44">
        <v>0.8923680229328077</v>
      </c>
    </row>
    <row r="870" spans="1:2" x14ac:dyDescent="0.2">
      <c r="A870" s="33">
        <v>860</v>
      </c>
      <c r="B870" s="44">
        <v>0.51523936128619918</v>
      </c>
    </row>
    <row r="871" spans="1:2" x14ac:dyDescent="0.2">
      <c r="A871" s="33">
        <v>861</v>
      </c>
      <c r="B871" s="44">
        <v>1.0973693049103925</v>
      </c>
    </row>
    <row r="872" spans="1:2" x14ac:dyDescent="0.2">
      <c r="A872" s="33">
        <v>862</v>
      </c>
      <c r="B872" s="44">
        <v>1.0966443242903501</v>
      </c>
    </row>
    <row r="873" spans="1:2" x14ac:dyDescent="0.2">
      <c r="A873" s="33">
        <v>863</v>
      </c>
      <c r="B873" s="44">
        <v>0.49008659065224741</v>
      </c>
    </row>
    <row r="874" spans="1:2" x14ac:dyDescent="0.2">
      <c r="A874" s="33">
        <v>864</v>
      </c>
      <c r="B874" s="44">
        <v>0.85306138809425169</v>
      </c>
    </row>
    <row r="875" spans="1:2" x14ac:dyDescent="0.2">
      <c r="A875" s="33">
        <v>865</v>
      </c>
      <c r="B875" s="44">
        <v>0.52856607905958897</v>
      </c>
    </row>
    <row r="876" spans="1:2" x14ac:dyDescent="0.2">
      <c r="A876" s="33">
        <v>866</v>
      </c>
      <c r="B876" s="44">
        <v>0.94506283120632872</v>
      </c>
    </row>
    <row r="877" spans="1:2" x14ac:dyDescent="0.2">
      <c r="A877" s="33">
        <v>867</v>
      </c>
      <c r="B877" s="44">
        <v>0.92877140297713379</v>
      </c>
    </row>
    <row r="878" spans="1:2" x14ac:dyDescent="0.2">
      <c r="A878" s="33">
        <v>868</v>
      </c>
      <c r="B878" s="44">
        <v>0.99618975541421306</v>
      </c>
    </row>
    <row r="879" spans="1:2" x14ac:dyDescent="0.2">
      <c r="A879" s="33">
        <v>869</v>
      </c>
      <c r="B879" s="44">
        <v>0.557115901040526</v>
      </c>
    </row>
    <row r="880" spans="1:2" x14ac:dyDescent="0.2">
      <c r="A880" s="33">
        <v>870</v>
      </c>
      <c r="B880" s="44">
        <v>1.0151611225984911</v>
      </c>
    </row>
    <row r="881" spans="1:2" x14ac:dyDescent="0.2">
      <c r="A881" s="33">
        <v>871</v>
      </c>
      <c r="B881" s="44">
        <v>0.84524308653185998</v>
      </c>
    </row>
    <row r="882" spans="1:2" x14ac:dyDescent="0.2">
      <c r="A882" s="33">
        <v>872</v>
      </c>
      <c r="B882" s="44">
        <v>0.8212790264489146</v>
      </c>
    </row>
    <row r="883" spans="1:2" x14ac:dyDescent="0.2">
      <c r="A883" s="33">
        <v>873</v>
      </c>
      <c r="B883" s="44">
        <v>0.61176267315784894</v>
      </c>
    </row>
    <row r="884" spans="1:2" x14ac:dyDescent="0.2">
      <c r="A884" s="33">
        <v>874</v>
      </c>
      <c r="B884" s="44">
        <v>1.4076423128407189</v>
      </c>
    </row>
    <row r="885" spans="1:2" x14ac:dyDescent="0.2">
      <c r="A885" s="33">
        <v>875</v>
      </c>
      <c r="B885" s="44">
        <v>1.0819043137596891</v>
      </c>
    </row>
    <row r="886" spans="1:2" x14ac:dyDescent="0.2">
      <c r="A886" s="33">
        <v>876</v>
      </c>
      <c r="B886" s="44">
        <v>1.0557453412308999</v>
      </c>
    </row>
    <row r="887" spans="1:2" x14ac:dyDescent="0.2">
      <c r="A887" s="33">
        <v>877</v>
      </c>
      <c r="B887" s="44">
        <v>0.733663162188259</v>
      </c>
    </row>
    <row r="888" spans="1:2" x14ac:dyDescent="0.2">
      <c r="A888" s="33">
        <v>878</v>
      </c>
      <c r="B888" s="44">
        <v>0.78046504199395539</v>
      </c>
    </row>
    <row r="889" spans="1:2" x14ac:dyDescent="0.2">
      <c r="A889" s="33">
        <v>879</v>
      </c>
      <c r="B889" s="44">
        <v>0.80905603481728849</v>
      </c>
    </row>
    <row r="890" spans="1:2" x14ac:dyDescent="0.2">
      <c r="A890" s="33">
        <v>880</v>
      </c>
      <c r="B890" s="44">
        <v>0.47372014907268628</v>
      </c>
    </row>
    <row r="891" spans="1:2" x14ac:dyDescent="0.2">
      <c r="A891" s="33">
        <v>881</v>
      </c>
      <c r="B891" s="44">
        <v>0.76064681252969535</v>
      </c>
    </row>
    <row r="892" spans="1:2" x14ac:dyDescent="0.2">
      <c r="A892" s="33">
        <v>882</v>
      </c>
      <c r="B892" s="44">
        <v>0.97950485807438969</v>
      </c>
    </row>
    <row r="893" spans="1:2" x14ac:dyDescent="0.2">
      <c r="A893" s="33">
        <v>883</v>
      </c>
      <c r="B893" s="44">
        <v>0.91926015824496143</v>
      </c>
    </row>
    <row r="894" spans="1:2" x14ac:dyDescent="0.2">
      <c r="A894" s="33">
        <v>884</v>
      </c>
      <c r="B894" s="44">
        <v>1.0314162698601512</v>
      </c>
    </row>
    <row r="895" spans="1:2" x14ac:dyDescent="0.2">
      <c r="A895" s="33">
        <v>885</v>
      </c>
      <c r="B895" s="44">
        <v>1.2633638116550143</v>
      </c>
    </row>
    <row r="896" spans="1:2" x14ac:dyDescent="0.2">
      <c r="A896" s="33">
        <v>886</v>
      </c>
      <c r="B896" s="44">
        <v>1.0743343560418217</v>
      </c>
    </row>
    <row r="897" spans="1:2" x14ac:dyDescent="0.2">
      <c r="A897" s="33">
        <v>887</v>
      </c>
      <c r="B897" s="44">
        <v>0.38754297168070706</v>
      </c>
    </row>
    <row r="898" spans="1:2" x14ac:dyDescent="0.2">
      <c r="A898" s="33">
        <v>888</v>
      </c>
      <c r="B898" s="44">
        <v>1.2638128080242106</v>
      </c>
    </row>
    <row r="899" spans="1:2" x14ac:dyDescent="0.2">
      <c r="A899" s="33">
        <v>889</v>
      </c>
      <c r="B899" s="44">
        <v>0.74887531546739217</v>
      </c>
    </row>
    <row r="900" spans="1:2" x14ac:dyDescent="0.2">
      <c r="A900" s="33">
        <v>890</v>
      </c>
      <c r="B900" s="44">
        <v>1.1856145597011905</v>
      </c>
    </row>
    <row r="901" spans="1:2" x14ac:dyDescent="0.2">
      <c r="A901" s="33">
        <v>891</v>
      </c>
      <c r="B901" s="44">
        <v>0.65227324036572154</v>
      </c>
    </row>
    <row r="902" spans="1:2" x14ac:dyDescent="0.2">
      <c r="A902" s="33">
        <v>892</v>
      </c>
      <c r="B902" s="44">
        <v>1.1272477527476545</v>
      </c>
    </row>
    <row r="903" spans="1:2" x14ac:dyDescent="0.2">
      <c r="A903" s="33">
        <v>893</v>
      </c>
      <c r="B903" s="44">
        <v>0.72160353672017663</v>
      </c>
    </row>
    <row r="904" spans="1:2" x14ac:dyDescent="0.2">
      <c r="A904" s="33">
        <v>894</v>
      </c>
      <c r="B904" s="44">
        <v>0.85172673192262671</v>
      </c>
    </row>
    <row r="905" spans="1:2" x14ac:dyDescent="0.2">
      <c r="A905" s="33">
        <v>895</v>
      </c>
      <c r="B905" s="44">
        <v>0.91432503293440648</v>
      </c>
    </row>
    <row r="906" spans="1:2" x14ac:dyDescent="0.2">
      <c r="A906" s="33">
        <v>896</v>
      </c>
      <c r="B906" s="44">
        <v>1.1448788831988608</v>
      </c>
    </row>
    <row r="907" spans="1:2" x14ac:dyDescent="0.2">
      <c r="A907" s="33">
        <v>897</v>
      </c>
      <c r="B907" s="44">
        <v>0.77801209445685593</v>
      </c>
    </row>
    <row r="908" spans="1:2" x14ac:dyDescent="0.2">
      <c r="A908" s="33">
        <v>898</v>
      </c>
      <c r="B908" s="44">
        <v>0.78668663117061721</v>
      </c>
    </row>
    <row r="909" spans="1:2" x14ac:dyDescent="0.2">
      <c r="A909" s="33">
        <v>899</v>
      </c>
      <c r="B909" s="44">
        <v>0.76338039558670268</v>
      </c>
    </row>
    <row r="910" spans="1:2" x14ac:dyDescent="0.2">
      <c r="A910" s="33">
        <v>900</v>
      </c>
      <c r="B910" s="44">
        <v>1.2481138908935767</v>
      </c>
    </row>
    <row r="911" spans="1:2" x14ac:dyDescent="0.2">
      <c r="A911" s="33">
        <v>901</v>
      </c>
      <c r="B911" s="44">
        <v>0.54325082991013018</v>
      </c>
    </row>
    <row r="912" spans="1:2" x14ac:dyDescent="0.2">
      <c r="A912" s="33">
        <v>902</v>
      </c>
      <c r="B912" s="44">
        <v>0.84259659698948186</v>
      </c>
    </row>
    <row r="913" spans="1:2" x14ac:dyDescent="0.2">
      <c r="A913" s="33">
        <v>903</v>
      </c>
      <c r="B913" s="44">
        <v>0.71982189844739841</v>
      </c>
    </row>
    <row r="914" spans="1:2" x14ac:dyDescent="0.2">
      <c r="A914" s="33">
        <v>904</v>
      </c>
      <c r="B914" s="44">
        <v>1.1158436216588048</v>
      </c>
    </row>
    <row r="915" spans="1:2" x14ac:dyDescent="0.2">
      <c r="A915" s="33">
        <v>905</v>
      </c>
      <c r="B915" s="44">
        <v>0.969844616826256</v>
      </c>
    </row>
    <row r="916" spans="1:2" x14ac:dyDescent="0.2">
      <c r="A916" s="33">
        <v>906</v>
      </c>
      <c r="B916" s="44">
        <v>1.1044020778006125</v>
      </c>
    </row>
    <row r="917" spans="1:2" x14ac:dyDescent="0.2">
      <c r="A917" s="33">
        <v>907</v>
      </c>
      <c r="B917" s="44">
        <v>0.95034843966844584</v>
      </c>
    </row>
    <row r="918" spans="1:2" x14ac:dyDescent="0.2">
      <c r="A918" s="33">
        <v>908</v>
      </c>
      <c r="B918" s="44">
        <v>0.86225660642390867</v>
      </c>
    </row>
    <row r="919" spans="1:2" x14ac:dyDescent="0.2">
      <c r="A919" s="33">
        <v>909</v>
      </c>
      <c r="B919" s="44">
        <v>1.1664009798425017</v>
      </c>
    </row>
    <row r="920" spans="1:2" x14ac:dyDescent="0.2">
      <c r="A920" s="33">
        <v>910</v>
      </c>
      <c r="B920" s="44">
        <v>1.2437459497558376</v>
      </c>
    </row>
    <row r="921" spans="1:2" x14ac:dyDescent="0.2">
      <c r="A921" s="33">
        <v>911</v>
      </c>
      <c r="B921" s="44">
        <v>0.63877101350338339</v>
      </c>
    </row>
    <row r="922" spans="1:2" x14ac:dyDescent="0.2">
      <c r="A922" s="33">
        <v>912</v>
      </c>
      <c r="B922" s="44">
        <v>0.56378368329988537</v>
      </c>
    </row>
    <row r="923" spans="1:2" x14ac:dyDescent="0.2">
      <c r="A923" s="33">
        <v>913</v>
      </c>
      <c r="B923" s="44">
        <v>1.463898332969519</v>
      </c>
    </row>
    <row r="924" spans="1:2" x14ac:dyDescent="0.2">
      <c r="A924" s="33">
        <v>914</v>
      </c>
      <c r="B924" s="44">
        <v>1.2736749154541662</v>
      </c>
    </row>
    <row r="925" spans="1:2" x14ac:dyDescent="0.2">
      <c r="A925" s="33">
        <v>915</v>
      </c>
      <c r="B925" s="44">
        <v>0.79614858269013111</v>
      </c>
    </row>
    <row r="926" spans="1:2" x14ac:dyDescent="0.2">
      <c r="A926" s="33">
        <v>916</v>
      </c>
      <c r="B926" s="44">
        <v>0.87197880795496396</v>
      </c>
    </row>
    <row r="927" spans="1:2" x14ac:dyDescent="0.2">
      <c r="A927" s="33">
        <v>917</v>
      </c>
      <c r="B927" s="44">
        <v>0.38160112160295301</v>
      </c>
    </row>
    <row r="928" spans="1:2" x14ac:dyDescent="0.2">
      <c r="A928" s="33">
        <v>918</v>
      </c>
      <c r="B928" s="44">
        <v>0.71126305645057208</v>
      </c>
    </row>
    <row r="929" spans="1:2" x14ac:dyDescent="0.2">
      <c r="A929" s="33">
        <v>919</v>
      </c>
      <c r="B929" s="44">
        <v>1.0394754202249354</v>
      </c>
    </row>
    <row r="930" spans="1:2" x14ac:dyDescent="0.2">
      <c r="A930" s="33">
        <v>920</v>
      </c>
      <c r="B930" s="44">
        <v>0.76073716188069829</v>
      </c>
    </row>
    <row r="931" spans="1:2" x14ac:dyDescent="0.2">
      <c r="A931" s="33">
        <v>921</v>
      </c>
      <c r="B931" s="44">
        <v>1.3532040922820285</v>
      </c>
    </row>
    <row r="932" spans="1:2" x14ac:dyDescent="0.2">
      <c r="A932" s="33">
        <v>922</v>
      </c>
      <c r="B932" s="44">
        <v>0.57828004861266358</v>
      </c>
    </row>
    <row r="933" spans="1:2" x14ac:dyDescent="0.2">
      <c r="A933" s="33">
        <v>923</v>
      </c>
      <c r="B933" s="44">
        <v>0.4970572412774461</v>
      </c>
    </row>
    <row r="934" spans="1:2" x14ac:dyDescent="0.2">
      <c r="A934" s="33">
        <v>924</v>
      </c>
      <c r="B934" s="44">
        <v>1.3261414457007108</v>
      </c>
    </row>
    <row r="935" spans="1:2" x14ac:dyDescent="0.2">
      <c r="A935" s="33">
        <v>925</v>
      </c>
      <c r="B935" s="44">
        <v>0.29177180626232546</v>
      </c>
    </row>
    <row r="936" spans="1:2" x14ac:dyDescent="0.2">
      <c r="A936" s="33">
        <v>926</v>
      </c>
      <c r="B936" s="44">
        <v>0.79177713335513422</v>
      </c>
    </row>
    <row r="937" spans="1:2" x14ac:dyDescent="0.2">
      <c r="A937" s="33">
        <v>927</v>
      </c>
      <c r="B937" s="44">
        <v>1.0989014632311909</v>
      </c>
    </row>
    <row r="938" spans="1:2" x14ac:dyDescent="0.2">
      <c r="A938" s="33">
        <v>928</v>
      </c>
      <c r="B938" s="44">
        <v>0.97244965644717651</v>
      </c>
    </row>
    <row r="939" spans="1:2" x14ac:dyDescent="0.2">
      <c r="A939" s="33">
        <v>929</v>
      </c>
      <c r="B939" s="44">
        <v>0.65615905933412666</v>
      </c>
    </row>
    <row r="940" spans="1:2" x14ac:dyDescent="0.2">
      <c r="A940" s="33">
        <v>930</v>
      </c>
      <c r="B940" s="44">
        <v>0.94995280747699562</v>
      </c>
    </row>
    <row r="941" spans="1:2" x14ac:dyDescent="0.2">
      <c r="A941" s="33">
        <v>931</v>
      </c>
      <c r="B941" s="44">
        <v>0.81511577346660813</v>
      </c>
    </row>
    <row r="942" spans="1:2" x14ac:dyDescent="0.2">
      <c r="A942" s="33">
        <v>932</v>
      </c>
      <c r="B942" s="44">
        <v>1.1490197555759352</v>
      </c>
    </row>
    <row r="943" spans="1:2" x14ac:dyDescent="0.2">
      <c r="A943" s="33">
        <v>933</v>
      </c>
      <c r="B943" s="44">
        <v>0.94716561838531199</v>
      </c>
    </row>
    <row r="944" spans="1:2" x14ac:dyDescent="0.2">
      <c r="A944" s="33">
        <v>934</v>
      </c>
      <c r="B944" s="44">
        <v>0.88388806393575325</v>
      </c>
    </row>
    <row r="945" spans="1:2" x14ac:dyDescent="0.2">
      <c r="A945" s="33">
        <v>935</v>
      </c>
      <c r="B945" s="44">
        <v>0.70835359094957195</v>
      </c>
    </row>
    <row r="946" spans="1:2" x14ac:dyDescent="0.2">
      <c r="A946" s="33">
        <v>936</v>
      </c>
      <c r="B946" s="44">
        <v>0.56043366509065651</v>
      </c>
    </row>
    <row r="947" spans="1:2" x14ac:dyDescent="0.2">
      <c r="A947" s="33">
        <v>937</v>
      </c>
      <c r="B947" s="44">
        <v>1.0093038017170155</v>
      </c>
    </row>
    <row r="948" spans="1:2" x14ac:dyDescent="0.2">
      <c r="A948" s="33">
        <v>938</v>
      </c>
      <c r="B948" s="44">
        <v>1.0591219585574974</v>
      </c>
    </row>
    <row r="949" spans="1:2" x14ac:dyDescent="0.2">
      <c r="A949" s="33">
        <v>939</v>
      </c>
      <c r="B949" s="44">
        <v>1.1907565987018118</v>
      </c>
    </row>
    <row r="950" spans="1:2" x14ac:dyDescent="0.2">
      <c r="A950" s="33">
        <v>940</v>
      </c>
      <c r="B950" s="44">
        <v>0.74506548876298617</v>
      </c>
    </row>
    <row r="951" spans="1:2" x14ac:dyDescent="0.2">
      <c r="A951" s="33">
        <v>941</v>
      </c>
      <c r="B951" s="44">
        <v>0.82400842041381883</v>
      </c>
    </row>
    <row r="952" spans="1:2" x14ac:dyDescent="0.2">
      <c r="A952" s="33">
        <v>942</v>
      </c>
      <c r="B952" s="44">
        <v>1.1106884121707226</v>
      </c>
    </row>
    <row r="953" spans="1:2" x14ac:dyDescent="0.2">
      <c r="A953" s="33">
        <v>943</v>
      </c>
      <c r="B953" s="44">
        <v>0.97720901108992975</v>
      </c>
    </row>
    <row r="954" spans="1:2" x14ac:dyDescent="0.2">
      <c r="A954" s="33">
        <v>944</v>
      </c>
      <c r="B954" s="44">
        <v>0.60053628099904022</v>
      </c>
    </row>
    <row r="955" spans="1:2" x14ac:dyDescent="0.2">
      <c r="A955" s="33">
        <v>945</v>
      </c>
      <c r="B955" s="44">
        <v>0.62504179626376799</v>
      </c>
    </row>
    <row r="956" spans="1:2" x14ac:dyDescent="0.2">
      <c r="A956" s="33">
        <v>946</v>
      </c>
      <c r="B956" s="44">
        <v>1.2174903312066341</v>
      </c>
    </row>
    <row r="957" spans="1:2" x14ac:dyDescent="0.2">
      <c r="A957" s="33">
        <v>947</v>
      </c>
      <c r="B957" s="44">
        <v>0.38845754068342575</v>
      </c>
    </row>
    <row r="958" spans="1:2" x14ac:dyDescent="0.2">
      <c r="A958" s="33">
        <v>948</v>
      </c>
      <c r="B958" s="44">
        <v>0.62994145237595545</v>
      </c>
    </row>
    <row r="959" spans="1:2" x14ac:dyDescent="0.2">
      <c r="A959" s="33">
        <v>949</v>
      </c>
      <c r="B959" s="44">
        <v>0.8607970130917153</v>
      </c>
    </row>
    <row r="960" spans="1:2" x14ac:dyDescent="0.2">
      <c r="A960" s="33">
        <v>950</v>
      </c>
      <c r="B960" s="44">
        <v>1.1227725936821227</v>
      </c>
    </row>
    <row r="961" spans="1:2" x14ac:dyDescent="0.2">
      <c r="A961" s="33">
        <v>951</v>
      </c>
      <c r="B961" s="44">
        <v>1.3652991945641093</v>
      </c>
    </row>
    <row r="962" spans="1:2" x14ac:dyDescent="0.2">
      <c r="A962" s="33">
        <v>952</v>
      </c>
      <c r="B962" s="44">
        <v>0.79927763041147226</v>
      </c>
    </row>
    <row r="963" spans="1:2" x14ac:dyDescent="0.2">
      <c r="A963" s="33">
        <v>953</v>
      </c>
      <c r="B963" s="44">
        <v>0.71210879223389245</v>
      </c>
    </row>
    <row r="964" spans="1:2" x14ac:dyDescent="0.2">
      <c r="A964" s="33">
        <v>954</v>
      </c>
      <c r="B964" s="44">
        <v>1.3029523365366265</v>
      </c>
    </row>
    <row r="965" spans="1:2" x14ac:dyDescent="0.2">
      <c r="A965" s="33">
        <v>955</v>
      </c>
      <c r="B965" s="44">
        <v>0.78962338768488438</v>
      </c>
    </row>
    <row r="966" spans="1:2" x14ac:dyDescent="0.2">
      <c r="A966" s="33">
        <v>956</v>
      </c>
      <c r="B966" s="44">
        <v>0.54912687945688532</v>
      </c>
    </row>
    <row r="967" spans="1:2" x14ac:dyDescent="0.2">
      <c r="A967" s="33">
        <v>957</v>
      </c>
      <c r="B967" s="44">
        <v>1.1464011840058936</v>
      </c>
    </row>
    <row r="968" spans="1:2" x14ac:dyDescent="0.2">
      <c r="A968" s="33">
        <v>958</v>
      </c>
      <c r="B968" s="44">
        <v>0.72984083513955245</v>
      </c>
    </row>
    <row r="969" spans="1:2" x14ac:dyDescent="0.2">
      <c r="A969" s="33">
        <v>959</v>
      </c>
      <c r="B969" s="44">
        <v>1.020296429961477</v>
      </c>
    </row>
    <row r="970" spans="1:2" x14ac:dyDescent="0.2">
      <c r="A970" s="33">
        <v>960</v>
      </c>
      <c r="B970" s="44">
        <v>1.081620028371935</v>
      </c>
    </row>
    <row r="971" spans="1:2" x14ac:dyDescent="0.2">
      <c r="A971" s="33">
        <v>961</v>
      </c>
      <c r="B971" s="44">
        <v>1.0623737311458212</v>
      </c>
    </row>
    <row r="972" spans="1:2" x14ac:dyDescent="0.2">
      <c r="A972" s="33">
        <v>962</v>
      </c>
      <c r="B972" s="44">
        <v>0.60704645928900991</v>
      </c>
    </row>
    <row r="973" spans="1:2" x14ac:dyDescent="0.2">
      <c r="A973" s="33">
        <v>963</v>
      </c>
      <c r="B973" s="44">
        <v>0.66333077933691265</v>
      </c>
    </row>
    <row r="974" spans="1:2" x14ac:dyDescent="0.2">
      <c r="A974" s="33">
        <v>964</v>
      </c>
      <c r="B974" s="44">
        <v>1.0208769148647425</v>
      </c>
    </row>
    <row r="975" spans="1:2" x14ac:dyDescent="0.2">
      <c r="A975" s="33">
        <v>965</v>
      </c>
      <c r="B975" s="44">
        <v>1.2452643746248429</v>
      </c>
    </row>
    <row r="976" spans="1:2" x14ac:dyDescent="0.2">
      <c r="A976" s="33">
        <v>966</v>
      </c>
      <c r="B976" s="44">
        <v>0.69733737552344488</v>
      </c>
    </row>
    <row r="977" spans="1:2" x14ac:dyDescent="0.2">
      <c r="A977" s="33">
        <v>967</v>
      </c>
      <c r="B977" s="44">
        <v>0.91787909668412415</v>
      </c>
    </row>
    <row r="978" spans="1:2" x14ac:dyDescent="0.2">
      <c r="A978" s="33">
        <v>968</v>
      </c>
      <c r="B978" s="44">
        <v>0.90820791809490597</v>
      </c>
    </row>
    <row r="979" spans="1:2" x14ac:dyDescent="0.2">
      <c r="A979" s="33">
        <v>969</v>
      </c>
      <c r="B979" s="44">
        <v>0.68334764217117727</v>
      </c>
    </row>
    <row r="980" spans="1:2" x14ac:dyDescent="0.2">
      <c r="A980" s="33">
        <v>970</v>
      </c>
      <c r="B980" s="44">
        <v>1.0441945790074967</v>
      </c>
    </row>
    <row r="981" spans="1:2" x14ac:dyDescent="0.2">
      <c r="A981" s="33">
        <v>971</v>
      </c>
      <c r="B981" s="44">
        <v>1.0537629517729923</v>
      </c>
    </row>
    <row r="982" spans="1:2" x14ac:dyDescent="0.2">
      <c r="A982" s="33">
        <v>972</v>
      </c>
      <c r="B982" s="44">
        <v>1.1242668407677878</v>
      </c>
    </row>
    <row r="983" spans="1:2" x14ac:dyDescent="0.2">
      <c r="A983" s="33">
        <v>973</v>
      </c>
      <c r="B983" s="44">
        <v>1.1925875526495096</v>
      </c>
    </row>
    <row r="984" spans="1:2" x14ac:dyDescent="0.2">
      <c r="A984" s="33">
        <v>974</v>
      </c>
      <c r="B984" s="44">
        <v>0.91574764104367734</v>
      </c>
    </row>
    <row r="985" spans="1:2" x14ac:dyDescent="0.2">
      <c r="A985" s="33">
        <v>975</v>
      </c>
      <c r="B985" s="44">
        <v>1.0722820337760244</v>
      </c>
    </row>
    <row r="986" spans="1:2" x14ac:dyDescent="0.2">
      <c r="A986" s="33">
        <v>976</v>
      </c>
      <c r="B986" s="44">
        <v>0.85348256967119585</v>
      </c>
    </row>
    <row r="987" spans="1:2" x14ac:dyDescent="0.2">
      <c r="A987" s="33">
        <v>977</v>
      </c>
      <c r="B987" s="44">
        <v>1.0738091674302552</v>
      </c>
    </row>
    <row r="988" spans="1:2" x14ac:dyDescent="0.2">
      <c r="A988" s="33">
        <v>978</v>
      </c>
      <c r="B988" s="44">
        <v>0.81008907135153119</v>
      </c>
    </row>
    <row r="989" spans="1:2" x14ac:dyDescent="0.2">
      <c r="A989" s="33">
        <v>979</v>
      </c>
      <c r="B989" s="44">
        <v>0.79187084472037439</v>
      </c>
    </row>
    <row r="990" spans="1:2" x14ac:dyDescent="0.2">
      <c r="A990" s="33">
        <v>980</v>
      </c>
      <c r="B990" s="44">
        <v>0.98454423290683668</v>
      </c>
    </row>
    <row r="991" spans="1:2" x14ac:dyDescent="0.2">
      <c r="A991" s="33">
        <v>981</v>
      </c>
      <c r="B991" s="44">
        <v>0.70556985485770052</v>
      </c>
    </row>
    <row r="992" spans="1:2" x14ac:dyDescent="0.2">
      <c r="A992" s="33">
        <v>982</v>
      </c>
      <c r="B992" s="44">
        <v>1.4543754636722437</v>
      </c>
    </row>
    <row r="993" spans="1:2" x14ac:dyDescent="0.2">
      <c r="A993" s="33">
        <v>983</v>
      </c>
      <c r="B993" s="44">
        <v>0.57687043661366155</v>
      </c>
    </row>
    <row r="994" spans="1:2" x14ac:dyDescent="0.2">
      <c r="A994" s="33">
        <v>984</v>
      </c>
      <c r="B994" s="44">
        <v>1.0174248410225757</v>
      </c>
    </row>
    <row r="995" spans="1:2" x14ac:dyDescent="0.2">
      <c r="A995" s="33">
        <v>985</v>
      </c>
      <c r="B995" s="44">
        <v>1.209145859185508</v>
      </c>
    </row>
    <row r="996" spans="1:2" x14ac:dyDescent="0.2">
      <c r="A996" s="33">
        <v>986</v>
      </c>
      <c r="B996" s="44">
        <v>1.2879471664517845</v>
      </c>
    </row>
    <row r="997" spans="1:2" x14ac:dyDescent="0.2">
      <c r="A997" s="33">
        <v>987</v>
      </c>
      <c r="B997" s="44">
        <v>0.74742905160325634</v>
      </c>
    </row>
    <row r="998" spans="1:2" x14ac:dyDescent="0.2">
      <c r="A998" s="33">
        <v>988</v>
      </c>
      <c r="B998" s="44">
        <v>0.46266165354425692</v>
      </c>
    </row>
    <row r="999" spans="1:2" x14ac:dyDescent="0.2">
      <c r="A999" s="33">
        <v>989</v>
      </c>
      <c r="B999" s="44">
        <v>1.0632877166931771</v>
      </c>
    </row>
    <row r="1000" spans="1:2" x14ac:dyDescent="0.2">
      <c r="A1000" s="33">
        <v>990</v>
      </c>
      <c r="B1000" s="44">
        <v>0.79202417603976594</v>
      </c>
    </row>
    <row r="1001" spans="1:2" x14ac:dyDescent="0.2">
      <c r="A1001" s="33">
        <v>991</v>
      </c>
      <c r="B1001" s="44">
        <v>1.1324953133768505</v>
      </c>
    </row>
    <row r="1002" spans="1:2" x14ac:dyDescent="0.2">
      <c r="A1002" s="33">
        <v>992</v>
      </c>
      <c r="B1002" s="44">
        <v>1.309689251400858</v>
      </c>
    </row>
    <row r="1003" spans="1:2" x14ac:dyDescent="0.2">
      <c r="A1003" s="33">
        <v>993</v>
      </c>
      <c r="B1003" s="44">
        <v>1.2810389074365982</v>
      </c>
    </row>
    <row r="1004" spans="1:2" x14ac:dyDescent="0.2">
      <c r="A1004" s="33">
        <v>994</v>
      </c>
      <c r="B1004" s="44">
        <v>0.7473436842942166</v>
      </c>
    </row>
    <row r="1005" spans="1:2" x14ac:dyDescent="0.2">
      <c r="A1005" s="33">
        <v>995</v>
      </c>
      <c r="B1005" s="44">
        <v>1.2858067093981318</v>
      </c>
    </row>
    <row r="1006" spans="1:2" x14ac:dyDescent="0.2">
      <c r="A1006" s="33">
        <v>996</v>
      </c>
      <c r="B1006" s="44">
        <v>0.56830136435429346</v>
      </c>
    </row>
    <row r="1007" spans="1:2" x14ac:dyDescent="0.2">
      <c r="A1007" s="33">
        <v>997</v>
      </c>
      <c r="B1007" s="44">
        <v>0.97332199572369649</v>
      </c>
    </row>
    <row r="1008" spans="1:2" x14ac:dyDescent="0.2">
      <c r="A1008" s="33">
        <v>998</v>
      </c>
      <c r="B1008" s="44">
        <v>0.73082549160448829</v>
      </c>
    </row>
    <row r="1009" spans="1:2" x14ac:dyDescent="0.2">
      <c r="A1009" s="33">
        <v>999</v>
      </c>
      <c r="B1009" s="44">
        <v>0.93793535441515652</v>
      </c>
    </row>
    <row r="1010" spans="1:2" x14ac:dyDescent="0.2">
      <c r="A1010" s="33">
        <v>1000</v>
      </c>
      <c r="B1010" s="44">
        <v>0.31968493266777354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9875-28AA-CC48-AD39-D09C100E53C4}">
  <dimension ref="A1:AJ71"/>
  <sheetViews>
    <sheetView workbookViewId="0">
      <selection activeCell="AH38" sqref="AH38"/>
    </sheetView>
  </sheetViews>
  <sheetFormatPr baseColWidth="10" defaultRowHeight="16" x14ac:dyDescent="0.2"/>
  <cols>
    <col min="2" max="2" width="16.83203125" customWidth="1"/>
    <col min="18" max="18" width="15.83203125" customWidth="1"/>
    <col min="19" max="19" width="18.6640625" customWidth="1"/>
    <col min="29" max="35" width="11.33203125" customWidth="1"/>
  </cols>
  <sheetData>
    <row r="1" spans="1:36" ht="18" x14ac:dyDescent="0.3">
      <c r="A1" s="48" t="s">
        <v>64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 t="s">
        <v>76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24" x14ac:dyDescent="0.4">
      <c r="A2" s="25"/>
      <c r="B2" s="28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>
        <v>11</v>
      </c>
      <c r="N2" s="28">
        <v>12</v>
      </c>
      <c r="O2" s="28">
        <v>13</v>
      </c>
      <c r="P2" s="28">
        <v>14</v>
      </c>
      <c r="Q2" s="28">
        <v>15</v>
      </c>
      <c r="R2" s="27"/>
      <c r="S2" s="27"/>
      <c r="T2" s="46" t="s">
        <v>75</v>
      </c>
      <c r="U2" s="46"/>
      <c r="V2" s="46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5"/>
    </row>
    <row r="3" spans="1:36" ht="24" x14ac:dyDescent="0.4">
      <c r="A3" s="25"/>
      <c r="B3" s="28">
        <v>1</v>
      </c>
      <c r="C3" s="47">
        <v>0</v>
      </c>
      <c r="D3" s="47">
        <v>1446</v>
      </c>
      <c r="E3" s="47">
        <v>1697</v>
      </c>
      <c r="F3" s="47">
        <v>1967</v>
      </c>
      <c r="G3" s="47">
        <v>2493</v>
      </c>
      <c r="H3" s="47">
        <v>1200</v>
      </c>
      <c r="I3" s="47">
        <v>1774</v>
      </c>
      <c r="J3" s="47">
        <v>981</v>
      </c>
      <c r="K3" s="47">
        <v>1178</v>
      </c>
      <c r="L3" s="47">
        <v>649</v>
      </c>
      <c r="M3" s="47">
        <v>2077</v>
      </c>
      <c r="N3" s="47">
        <v>2842</v>
      </c>
      <c r="O3" s="47">
        <v>1774</v>
      </c>
      <c r="P3" s="47">
        <v>1034</v>
      </c>
      <c r="Q3" s="47">
        <v>1133</v>
      </c>
      <c r="R3" s="27"/>
      <c r="S3" s="27"/>
      <c r="T3" s="28"/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5"/>
    </row>
    <row r="4" spans="1:36" ht="24" x14ac:dyDescent="0.4">
      <c r="A4" s="25"/>
      <c r="B4" s="28">
        <v>2</v>
      </c>
      <c r="C4" s="47">
        <v>1446</v>
      </c>
      <c r="D4" s="47">
        <v>0</v>
      </c>
      <c r="E4" s="47">
        <v>940</v>
      </c>
      <c r="F4" s="47">
        <v>620</v>
      </c>
      <c r="G4" s="47">
        <v>1100</v>
      </c>
      <c r="H4" s="47">
        <v>805</v>
      </c>
      <c r="I4" s="47">
        <v>873</v>
      </c>
      <c r="J4" s="47">
        <v>799</v>
      </c>
      <c r="K4" s="47">
        <v>964</v>
      </c>
      <c r="L4" s="47">
        <v>2191</v>
      </c>
      <c r="M4" s="47">
        <v>658</v>
      </c>
      <c r="N4" s="47">
        <v>3261</v>
      </c>
      <c r="O4" s="47">
        <v>873</v>
      </c>
      <c r="P4" s="47">
        <v>955</v>
      </c>
      <c r="Q4" s="47">
        <v>332</v>
      </c>
      <c r="R4" s="27"/>
      <c r="S4" s="27"/>
      <c r="T4" s="28">
        <v>1</v>
      </c>
      <c r="U4" s="29">
        <f>C3/1.852</f>
        <v>0</v>
      </c>
      <c r="V4" s="29">
        <f>D3/1.852</f>
        <v>780.77753779697616</v>
      </c>
      <c r="W4" s="29">
        <f>E3/1.852</f>
        <v>916.30669546436286</v>
      </c>
      <c r="X4" s="29">
        <f>F3/1.852</f>
        <v>1062.0950323974082</v>
      </c>
      <c r="Y4" s="29">
        <f>G3/1.852</f>
        <v>1346.1123110151186</v>
      </c>
      <c r="Z4" s="29">
        <f>H3/1.852</f>
        <v>647.94816414686818</v>
      </c>
      <c r="AA4" s="29">
        <f>I3/1.852</f>
        <v>957.88336933045355</v>
      </c>
      <c r="AB4" s="29">
        <f>J3/1.852</f>
        <v>529.69762419006474</v>
      </c>
      <c r="AC4" s="29">
        <f>K3/1.852</f>
        <v>636.06911447084235</v>
      </c>
      <c r="AD4" s="29">
        <f>L3/1.852</f>
        <v>350.43196544276458</v>
      </c>
      <c r="AE4" s="29">
        <f>M3/1.852</f>
        <v>1121.4902807775377</v>
      </c>
      <c r="AF4" s="29">
        <f>N3/1.852</f>
        <v>1534.5572354211663</v>
      </c>
      <c r="AG4" s="29">
        <f>O3/1.852</f>
        <v>957.88336933045355</v>
      </c>
      <c r="AH4" s="29">
        <f>P3/1.852</f>
        <v>558.31533477321807</v>
      </c>
      <c r="AI4" s="29">
        <f>Q3/1.852</f>
        <v>611.7710583153347</v>
      </c>
      <c r="AJ4" s="25"/>
    </row>
    <row r="5" spans="1:36" ht="24" x14ac:dyDescent="0.4">
      <c r="A5" s="25"/>
      <c r="B5" s="28">
        <v>3</v>
      </c>
      <c r="C5" s="47">
        <v>1697</v>
      </c>
      <c r="D5" s="47">
        <v>940</v>
      </c>
      <c r="E5" s="47">
        <v>0</v>
      </c>
      <c r="F5" s="47">
        <v>1390</v>
      </c>
      <c r="G5" s="47">
        <v>1757</v>
      </c>
      <c r="H5" s="47">
        <v>1699</v>
      </c>
      <c r="I5" s="47">
        <v>1911</v>
      </c>
      <c r="J5" s="47">
        <v>1618</v>
      </c>
      <c r="K5" s="47">
        <v>1782</v>
      </c>
      <c r="L5" s="47">
        <v>2346</v>
      </c>
      <c r="M5" s="47">
        <v>1446</v>
      </c>
      <c r="N5" s="47">
        <v>2258</v>
      </c>
      <c r="O5" s="47">
        <v>1911</v>
      </c>
      <c r="P5" s="47">
        <v>647</v>
      </c>
      <c r="Q5" s="47">
        <v>1047</v>
      </c>
      <c r="R5" s="27"/>
      <c r="S5" s="27"/>
      <c r="T5" s="28">
        <v>2</v>
      </c>
      <c r="U5" s="29">
        <f>C4/1.852</f>
        <v>780.77753779697616</v>
      </c>
      <c r="V5" s="29">
        <f>D4/1.852</f>
        <v>0</v>
      </c>
      <c r="W5" s="29">
        <f>E4/1.852</f>
        <v>507.5593952483801</v>
      </c>
      <c r="X5" s="29">
        <f>F4/1.852</f>
        <v>334.77321814254856</v>
      </c>
      <c r="Y5" s="29">
        <f>G4/1.852</f>
        <v>593.9524838012959</v>
      </c>
      <c r="Z5" s="29">
        <f>H4/1.852</f>
        <v>434.66522678185743</v>
      </c>
      <c r="AA5" s="29">
        <f>I4/1.852</f>
        <v>471.38228941684662</v>
      </c>
      <c r="AB5" s="29">
        <f>J4/1.852</f>
        <v>431.42548596112312</v>
      </c>
      <c r="AC5" s="29">
        <f>K4/1.852</f>
        <v>520.51835853131752</v>
      </c>
      <c r="AD5" s="29">
        <f>L4/1.852</f>
        <v>1183.0453563714902</v>
      </c>
      <c r="AE5" s="29">
        <f>M4/1.852</f>
        <v>355.29157667386607</v>
      </c>
      <c r="AF5" s="29">
        <f>N4/1.852</f>
        <v>1760.7991360691144</v>
      </c>
      <c r="AG5" s="29">
        <f>O4/1.852</f>
        <v>471.38228941684662</v>
      </c>
      <c r="AH5" s="29">
        <f>P4/1.852</f>
        <v>515.65874730021596</v>
      </c>
      <c r="AI5" s="29">
        <f>Q4/1.852</f>
        <v>179.26565874730019</v>
      </c>
      <c r="AJ5" s="25"/>
    </row>
    <row r="6" spans="1:36" ht="24" x14ac:dyDescent="0.4">
      <c r="A6" s="25"/>
      <c r="B6" s="28">
        <v>4</v>
      </c>
      <c r="C6" s="47">
        <v>1967</v>
      </c>
      <c r="D6" s="47">
        <v>620</v>
      </c>
      <c r="E6" s="47">
        <v>1390</v>
      </c>
      <c r="F6" s="47">
        <v>0</v>
      </c>
      <c r="G6" s="47">
        <v>548</v>
      </c>
      <c r="H6" s="47">
        <v>1099</v>
      </c>
      <c r="I6" s="47">
        <v>1357</v>
      </c>
      <c r="J6" s="47">
        <v>1255</v>
      </c>
      <c r="K6" s="47">
        <v>1308</v>
      </c>
      <c r="L6" s="47">
        <v>2672</v>
      </c>
      <c r="M6" s="47">
        <v>873</v>
      </c>
      <c r="N6" s="47">
        <v>3836</v>
      </c>
      <c r="O6" s="47">
        <v>567</v>
      </c>
      <c r="P6" s="47">
        <v>1528</v>
      </c>
      <c r="Q6" s="47">
        <v>873</v>
      </c>
      <c r="R6" s="27"/>
      <c r="S6" s="27"/>
      <c r="T6" s="28">
        <v>3</v>
      </c>
      <c r="U6" s="29">
        <f>C5/1.852</f>
        <v>916.30669546436286</v>
      </c>
      <c r="V6" s="29">
        <f>D5/1.852</f>
        <v>507.5593952483801</v>
      </c>
      <c r="W6" s="29">
        <f>E5/1.852</f>
        <v>0</v>
      </c>
      <c r="X6" s="29">
        <f>F5/1.852</f>
        <v>750.53995680345565</v>
      </c>
      <c r="Y6" s="29">
        <f>G5/1.852</f>
        <v>948.70410367170621</v>
      </c>
      <c r="Z6" s="29">
        <f>H5/1.852</f>
        <v>917.38660907127428</v>
      </c>
      <c r="AA6" s="29">
        <f>I5/1.852</f>
        <v>1031.8574514038876</v>
      </c>
      <c r="AB6" s="29">
        <f>J5/1.852</f>
        <v>873.65010799136064</v>
      </c>
      <c r="AC6" s="29">
        <f>K5/1.852</f>
        <v>962.20302375809933</v>
      </c>
      <c r="AD6" s="29">
        <f>L5/1.852</f>
        <v>1266.7386609071273</v>
      </c>
      <c r="AE6" s="29">
        <f>M5/1.852</f>
        <v>780.77753779697616</v>
      </c>
      <c r="AF6" s="29">
        <f>N5/1.852</f>
        <v>1219.2224622030237</v>
      </c>
      <c r="AG6" s="29">
        <f>O5/1.852</f>
        <v>1031.8574514038876</v>
      </c>
      <c r="AH6" s="29">
        <f>P5/1.852</f>
        <v>349.3520518358531</v>
      </c>
      <c r="AI6" s="29">
        <f>Q5/1.852</f>
        <v>565.33477321814257</v>
      </c>
      <c r="AJ6" s="25"/>
    </row>
    <row r="7" spans="1:36" ht="24" x14ac:dyDescent="0.4">
      <c r="A7" s="25"/>
      <c r="B7" s="28">
        <v>5</v>
      </c>
      <c r="C7" s="47">
        <v>2493</v>
      </c>
      <c r="D7" s="47">
        <v>1100</v>
      </c>
      <c r="E7" s="47">
        <v>1757</v>
      </c>
      <c r="F7" s="47">
        <v>548</v>
      </c>
      <c r="G7" s="47">
        <v>0</v>
      </c>
      <c r="H7" s="47">
        <v>1606</v>
      </c>
      <c r="I7" s="47">
        <v>1046</v>
      </c>
      <c r="J7" s="47">
        <v>1990</v>
      </c>
      <c r="K7" s="47">
        <v>1762</v>
      </c>
      <c r="L7" s="47">
        <v>3142</v>
      </c>
      <c r="M7" s="47">
        <v>1379</v>
      </c>
      <c r="N7" s="47">
        <v>4400</v>
      </c>
      <c r="O7" s="47">
        <v>1100</v>
      </c>
      <c r="P7" s="47">
        <v>1860</v>
      </c>
      <c r="Q7" s="47">
        <v>1873</v>
      </c>
      <c r="R7" s="27"/>
      <c r="S7" s="27"/>
      <c r="T7" s="28">
        <v>4</v>
      </c>
      <c r="U7" s="29">
        <f>C6/1.852</f>
        <v>1062.0950323974082</v>
      </c>
      <c r="V7" s="29">
        <f>D6/1.852</f>
        <v>334.77321814254856</v>
      </c>
      <c r="W7" s="29">
        <f>E6/1.852</f>
        <v>750.53995680345565</v>
      </c>
      <c r="X7" s="29">
        <f>F6/1.852</f>
        <v>0</v>
      </c>
      <c r="Y7" s="29">
        <f>G6/1.852</f>
        <v>295.89632829373647</v>
      </c>
      <c r="Z7" s="29">
        <f>H6/1.852</f>
        <v>593.41252699784013</v>
      </c>
      <c r="AA7" s="29">
        <f>I6/1.852</f>
        <v>732.72138228941685</v>
      </c>
      <c r="AB7" s="29">
        <f>J6/1.852</f>
        <v>677.64578833693304</v>
      </c>
      <c r="AC7" s="29">
        <f>K6/1.852</f>
        <v>706.26349892008636</v>
      </c>
      <c r="AD7" s="29">
        <f>L6/1.852</f>
        <v>1442.7645788336931</v>
      </c>
      <c r="AE7" s="29">
        <f>M6/1.852</f>
        <v>471.38228941684662</v>
      </c>
      <c r="AF7" s="29">
        <f>N6/1.852</f>
        <v>2071.2742980561552</v>
      </c>
      <c r="AG7" s="29">
        <f>O6/1.852</f>
        <v>306.15550755939523</v>
      </c>
      <c r="AH7" s="29">
        <f>P6/1.852</f>
        <v>825.05399568034557</v>
      </c>
      <c r="AI7" s="29">
        <f>Q6/1.852</f>
        <v>471.38228941684662</v>
      </c>
      <c r="AJ7" s="25"/>
    </row>
    <row r="8" spans="1:36" ht="24" x14ac:dyDescent="0.4">
      <c r="A8" s="30"/>
      <c r="B8" s="28">
        <v>6</v>
      </c>
      <c r="C8" s="47">
        <v>1200</v>
      </c>
      <c r="D8" s="47">
        <v>805</v>
      </c>
      <c r="E8" s="47">
        <v>1699</v>
      </c>
      <c r="F8" s="47">
        <v>1099</v>
      </c>
      <c r="G8" s="47">
        <v>1606</v>
      </c>
      <c r="H8" s="47">
        <v>0</v>
      </c>
      <c r="I8" s="47">
        <v>2089</v>
      </c>
      <c r="J8" s="47">
        <v>240</v>
      </c>
      <c r="K8" s="47">
        <v>176</v>
      </c>
      <c r="L8" s="47">
        <v>1849</v>
      </c>
      <c r="M8" s="47">
        <v>656</v>
      </c>
      <c r="N8" s="47">
        <v>3653</v>
      </c>
      <c r="O8" s="47">
        <v>717</v>
      </c>
      <c r="P8" s="47">
        <v>1215</v>
      </c>
      <c r="Q8" s="47">
        <v>841</v>
      </c>
      <c r="R8" s="27"/>
      <c r="S8" s="31"/>
      <c r="T8" s="28">
        <v>5</v>
      </c>
      <c r="U8" s="29">
        <f>C7/1.852</f>
        <v>1346.1123110151186</v>
      </c>
      <c r="V8" s="29">
        <f>D7/1.852</f>
        <v>593.9524838012959</v>
      </c>
      <c r="W8" s="29">
        <f>E7/1.852</f>
        <v>948.70410367170621</v>
      </c>
      <c r="X8" s="29">
        <f>F7/1.852</f>
        <v>295.89632829373647</v>
      </c>
      <c r="Y8" s="29">
        <f>G7/1.852</f>
        <v>0</v>
      </c>
      <c r="Z8" s="29">
        <f>H7/1.852</f>
        <v>867.17062634989202</v>
      </c>
      <c r="AA8" s="29">
        <f>I7/1.852</f>
        <v>564.79481641468681</v>
      </c>
      <c r="AB8" s="29">
        <f>J7/1.852</f>
        <v>1074.5140388768898</v>
      </c>
      <c r="AC8" s="29">
        <f>K7/1.852</f>
        <v>951.40388768898481</v>
      </c>
      <c r="AD8" s="29">
        <f>L7/1.852</f>
        <v>1696.5442764578834</v>
      </c>
      <c r="AE8" s="29">
        <f>M7/1.852</f>
        <v>744.60043196544268</v>
      </c>
      <c r="AF8" s="29">
        <f>N7/1.852</f>
        <v>2375.8099352051836</v>
      </c>
      <c r="AG8" s="29">
        <f>O7/1.852</f>
        <v>593.9524838012959</v>
      </c>
      <c r="AH8" s="29">
        <f>P7/1.852</f>
        <v>1004.3196544276458</v>
      </c>
      <c r="AI8" s="29">
        <f>Q7/1.852</f>
        <v>1011.3390928725702</v>
      </c>
      <c r="AJ8" s="25"/>
    </row>
    <row r="9" spans="1:36" ht="24" x14ac:dyDescent="0.4">
      <c r="A9" s="25"/>
      <c r="B9" s="28">
        <v>7</v>
      </c>
      <c r="C9" s="47">
        <v>1774</v>
      </c>
      <c r="D9" s="47">
        <v>873</v>
      </c>
      <c r="E9" s="47">
        <v>1911</v>
      </c>
      <c r="F9" s="47">
        <v>1357</v>
      </c>
      <c r="G9" s="47">
        <v>1046</v>
      </c>
      <c r="H9" s="47">
        <v>2089</v>
      </c>
      <c r="I9" s="47">
        <v>0</v>
      </c>
      <c r="J9" s="47">
        <v>1870</v>
      </c>
      <c r="K9" s="47">
        <v>2042</v>
      </c>
      <c r="L9" s="47">
        <v>2935</v>
      </c>
      <c r="M9" s="47">
        <v>1364</v>
      </c>
      <c r="N9" s="47">
        <v>2920</v>
      </c>
      <c r="O9" s="47">
        <v>1680</v>
      </c>
      <c r="P9" s="47">
        <v>1228</v>
      </c>
      <c r="Q9" s="47">
        <v>1570</v>
      </c>
      <c r="R9" s="27"/>
      <c r="S9" s="27"/>
      <c r="T9" s="28">
        <v>6</v>
      </c>
      <c r="U9" s="29">
        <f>C8/1.852</f>
        <v>647.94816414686818</v>
      </c>
      <c r="V9" s="29">
        <f>D8/1.852</f>
        <v>434.66522678185743</v>
      </c>
      <c r="W9" s="29">
        <f>E8/1.852</f>
        <v>917.38660907127428</v>
      </c>
      <c r="X9" s="29">
        <f>F8/1.852</f>
        <v>593.41252699784013</v>
      </c>
      <c r="Y9" s="29">
        <f>G8/1.852</f>
        <v>867.17062634989202</v>
      </c>
      <c r="Z9" s="29">
        <f>H8/1.852</f>
        <v>0</v>
      </c>
      <c r="AA9" s="29">
        <f>I8/1.852</f>
        <v>1127.9697624190064</v>
      </c>
      <c r="AB9" s="29">
        <f>J8/1.852</f>
        <v>129.58963282937364</v>
      </c>
      <c r="AC9" s="29">
        <f>K8/1.852</f>
        <v>95.032397408207345</v>
      </c>
      <c r="AD9" s="29">
        <f>L8/1.852</f>
        <v>998.38012958963282</v>
      </c>
      <c r="AE9" s="29">
        <f>M8/1.852</f>
        <v>354.2116630669546</v>
      </c>
      <c r="AF9" s="29">
        <f>N8/1.852</f>
        <v>1972.4622030237581</v>
      </c>
      <c r="AG9" s="29">
        <f>O8/1.852</f>
        <v>387.14902807775377</v>
      </c>
      <c r="AH9" s="29">
        <f>P8/1.852</f>
        <v>656.0475161987041</v>
      </c>
      <c r="AI9" s="29">
        <f>Q8/1.852</f>
        <v>454.10367170626347</v>
      </c>
      <c r="AJ9" s="25"/>
    </row>
    <row r="10" spans="1:36" ht="24" x14ac:dyDescent="0.4">
      <c r="A10" s="25"/>
      <c r="B10" s="28">
        <v>8</v>
      </c>
      <c r="C10" s="47">
        <v>981</v>
      </c>
      <c r="D10" s="47">
        <v>799</v>
      </c>
      <c r="E10" s="47">
        <v>1618</v>
      </c>
      <c r="F10" s="47">
        <v>1255</v>
      </c>
      <c r="G10" s="47">
        <v>1990</v>
      </c>
      <c r="H10" s="47">
        <v>240</v>
      </c>
      <c r="I10" s="47">
        <v>1870</v>
      </c>
      <c r="J10" s="47">
        <v>0</v>
      </c>
      <c r="K10" s="47">
        <v>273</v>
      </c>
      <c r="L10" s="47">
        <v>1630</v>
      </c>
      <c r="M10" s="47">
        <v>504</v>
      </c>
      <c r="N10" s="47">
        <v>3412</v>
      </c>
      <c r="O10" s="47">
        <v>929</v>
      </c>
      <c r="P10" s="47">
        <v>1104</v>
      </c>
      <c r="Q10" s="47">
        <v>630</v>
      </c>
      <c r="R10" s="27"/>
      <c r="S10" s="27"/>
      <c r="T10" s="28">
        <v>7</v>
      </c>
      <c r="U10" s="29">
        <f>C9/1.852</f>
        <v>957.88336933045355</v>
      </c>
      <c r="V10" s="29">
        <f>D9/1.852</f>
        <v>471.38228941684662</v>
      </c>
      <c r="W10" s="29">
        <f>E9/1.852</f>
        <v>1031.8574514038876</v>
      </c>
      <c r="X10" s="29">
        <f>F9/1.852</f>
        <v>732.72138228941685</v>
      </c>
      <c r="Y10" s="29">
        <f>G9/1.852</f>
        <v>564.79481641468681</v>
      </c>
      <c r="Z10" s="29">
        <f>H9/1.852</f>
        <v>1127.9697624190064</v>
      </c>
      <c r="AA10" s="29">
        <f>I9/1.852</f>
        <v>0</v>
      </c>
      <c r="AB10" s="29">
        <f>J9/1.852</f>
        <v>1009.719222462203</v>
      </c>
      <c r="AC10" s="29">
        <f>K9/1.852</f>
        <v>1102.5917926565874</v>
      </c>
      <c r="AD10" s="29">
        <f>L9/1.852</f>
        <v>1584.7732181425486</v>
      </c>
      <c r="AE10" s="29">
        <f>M9/1.852</f>
        <v>736.50107991360687</v>
      </c>
      <c r="AF10" s="29">
        <f>N9/1.852</f>
        <v>1576.6738660907126</v>
      </c>
      <c r="AG10" s="29">
        <f>O9/1.852</f>
        <v>907.12742980561552</v>
      </c>
      <c r="AH10" s="29">
        <f>P9/1.852</f>
        <v>663.06695464362849</v>
      </c>
      <c r="AI10" s="29">
        <f>Q9/1.852</f>
        <v>847.73218142548592</v>
      </c>
      <c r="AJ10" s="25"/>
    </row>
    <row r="11" spans="1:36" ht="24" x14ac:dyDescent="0.4">
      <c r="A11" s="25"/>
      <c r="B11" s="28">
        <v>9</v>
      </c>
      <c r="C11" s="47">
        <v>1178</v>
      </c>
      <c r="D11" s="47">
        <v>964</v>
      </c>
      <c r="E11" s="47">
        <v>1782</v>
      </c>
      <c r="F11" s="47">
        <v>1308</v>
      </c>
      <c r="G11" s="47">
        <v>1762</v>
      </c>
      <c r="H11" s="47">
        <v>176</v>
      </c>
      <c r="I11" s="47">
        <v>2042</v>
      </c>
      <c r="J11" s="47">
        <v>273</v>
      </c>
      <c r="K11" s="47">
        <v>0</v>
      </c>
      <c r="L11" s="47">
        <v>1364</v>
      </c>
      <c r="M11" s="47">
        <v>761</v>
      </c>
      <c r="N11" s="47">
        <v>3649</v>
      </c>
      <c r="O11" s="47">
        <v>878</v>
      </c>
      <c r="P11" s="47">
        <v>1351</v>
      </c>
      <c r="Q11" s="47">
        <v>887</v>
      </c>
      <c r="R11" s="27"/>
      <c r="S11" s="27"/>
      <c r="T11" s="28">
        <v>8</v>
      </c>
      <c r="U11" s="29">
        <f>C10/1.852</f>
        <v>529.69762419006474</v>
      </c>
      <c r="V11" s="29">
        <f>D10/1.852</f>
        <v>431.42548596112312</v>
      </c>
      <c r="W11" s="29">
        <f>E10/1.852</f>
        <v>873.65010799136064</v>
      </c>
      <c r="X11" s="29">
        <f>F10/1.852</f>
        <v>677.64578833693304</v>
      </c>
      <c r="Y11" s="29">
        <f>G10/1.852</f>
        <v>1074.5140388768898</v>
      </c>
      <c r="Z11" s="29">
        <f>H10/1.852</f>
        <v>129.58963282937364</v>
      </c>
      <c r="AA11" s="29">
        <f>I10/1.852</f>
        <v>1009.719222462203</v>
      </c>
      <c r="AB11" s="29">
        <f>J10/1.852</f>
        <v>0</v>
      </c>
      <c r="AC11" s="29">
        <f>K10/1.852</f>
        <v>147.40820734341253</v>
      </c>
      <c r="AD11" s="29">
        <f>L10/1.852</f>
        <v>880.12958963282938</v>
      </c>
      <c r="AE11" s="29">
        <f>M10/1.852</f>
        <v>272.13822894168464</v>
      </c>
      <c r="AF11" s="29">
        <f>N10/1.852</f>
        <v>1842.3326133909286</v>
      </c>
      <c r="AG11" s="29">
        <f>O10/1.852</f>
        <v>501.61987041036713</v>
      </c>
      <c r="AH11" s="29">
        <f>P10/1.852</f>
        <v>596.11231101511873</v>
      </c>
      <c r="AI11" s="29">
        <f>Q10/1.852</f>
        <v>340.17278617710582</v>
      </c>
      <c r="AJ11" s="25"/>
    </row>
    <row r="12" spans="1:36" ht="24" x14ac:dyDescent="0.4">
      <c r="A12" s="25"/>
      <c r="B12" s="28">
        <v>10</v>
      </c>
      <c r="C12" s="47">
        <v>649</v>
      </c>
      <c r="D12" s="47">
        <v>2191</v>
      </c>
      <c r="E12" s="47">
        <v>2346</v>
      </c>
      <c r="F12" s="47">
        <v>2672</v>
      </c>
      <c r="G12" s="47">
        <v>3142</v>
      </c>
      <c r="H12" s="47">
        <v>1849</v>
      </c>
      <c r="I12" s="47">
        <v>2935</v>
      </c>
      <c r="J12" s="47">
        <v>1630</v>
      </c>
      <c r="K12" s="47">
        <v>1364</v>
      </c>
      <c r="L12" s="47">
        <v>0</v>
      </c>
      <c r="M12" s="47">
        <v>1859</v>
      </c>
      <c r="N12" s="47">
        <v>3230</v>
      </c>
      <c r="O12" s="47">
        <v>2242</v>
      </c>
      <c r="P12" s="47">
        <v>1683</v>
      </c>
      <c r="Q12" s="47">
        <v>1339</v>
      </c>
      <c r="R12" s="27"/>
      <c r="S12" s="27"/>
      <c r="T12" s="28">
        <v>9</v>
      </c>
      <c r="U12" s="29">
        <f>C11/1.852</f>
        <v>636.06911447084235</v>
      </c>
      <c r="V12" s="29">
        <f>D11/1.852</f>
        <v>520.51835853131752</v>
      </c>
      <c r="W12" s="29">
        <f>E11/1.852</f>
        <v>962.20302375809933</v>
      </c>
      <c r="X12" s="29">
        <f>F11/1.852</f>
        <v>706.26349892008636</v>
      </c>
      <c r="Y12" s="29">
        <f>G11/1.852</f>
        <v>951.40388768898481</v>
      </c>
      <c r="Z12" s="29">
        <f>H11/1.852</f>
        <v>95.032397408207345</v>
      </c>
      <c r="AA12" s="29">
        <f>I11/1.852</f>
        <v>1102.5917926565874</v>
      </c>
      <c r="AB12" s="29">
        <f>J11/1.852</f>
        <v>147.40820734341253</v>
      </c>
      <c r="AC12" s="29">
        <f>K11/1.852</f>
        <v>0</v>
      </c>
      <c r="AD12" s="29">
        <f>L11/1.852</f>
        <v>736.50107991360687</v>
      </c>
      <c r="AE12" s="29">
        <f>M11/1.852</f>
        <v>410.9071274298056</v>
      </c>
      <c r="AF12" s="29">
        <f>N11/1.852</f>
        <v>1970.302375809935</v>
      </c>
      <c r="AG12" s="29">
        <f>O11/1.852</f>
        <v>474.08207343412522</v>
      </c>
      <c r="AH12" s="29">
        <f>P11/1.852</f>
        <v>729.48164146868248</v>
      </c>
      <c r="AI12" s="29">
        <f>Q11/1.852</f>
        <v>478.94168466522677</v>
      </c>
      <c r="AJ12" s="25"/>
    </row>
    <row r="13" spans="1:36" ht="24" x14ac:dyDescent="0.4">
      <c r="A13" s="25"/>
      <c r="B13" s="28">
        <v>11</v>
      </c>
      <c r="C13" s="47">
        <v>2077</v>
      </c>
      <c r="D13" s="47">
        <v>658</v>
      </c>
      <c r="E13" s="47">
        <v>1446</v>
      </c>
      <c r="F13" s="47">
        <v>873</v>
      </c>
      <c r="G13" s="47">
        <v>1379</v>
      </c>
      <c r="H13" s="47">
        <v>656</v>
      </c>
      <c r="I13" s="47">
        <v>1364</v>
      </c>
      <c r="J13" s="47">
        <v>504</v>
      </c>
      <c r="K13" s="47">
        <v>761</v>
      </c>
      <c r="L13" s="47">
        <v>1859</v>
      </c>
      <c r="M13" s="47">
        <v>0</v>
      </c>
      <c r="N13" s="47">
        <v>3061</v>
      </c>
      <c r="O13" s="47">
        <v>910</v>
      </c>
      <c r="P13" s="47">
        <v>735</v>
      </c>
      <c r="Q13" s="47">
        <v>520</v>
      </c>
      <c r="R13" s="27"/>
      <c r="S13" s="27"/>
      <c r="T13" s="28">
        <v>10</v>
      </c>
      <c r="U13" s="29">
        <f>C12/1.852</f>
        <v>350.43196544276458</v>
      </c>
      <c r="V13" s="29">
        <f>D12/1.852</f>
        <v>1183.0453563714902</v>
      </c>
      <c r="W13" s="29">
        <f>E12/1.852</f>
        <v>1266.7386609071273</v>
      </c>
      <c r="X13" s="29">
        <f>F12/1.852</f>
        <v>1442.7645788336931</v>
      </c>
      <c r="Y13" s="29">
        <f>G12/1.852</f>
        <v>1696.5442764578834</v>
      </c>
      <c r="Z13" s="29">
        <f>H12/1.852</f>
        <v>998.38012958963282</v>
      </c>
      <c r="AA13" s="29">
        <f>I12/1.852</f>
        <v>1584.7732181425486</v>
      </c>
      <c r="AB13" s="29">
        <f>J12/1.852</f>
        <v>880.12958963282938</v>
      </c>
      <c r="AC13" s="29">
        <f>K12/1.852</f>
        <v>736.50107991360687</v>
      </c>
      <c r="AD13" s="29">
        <f>L12/1.852</f>
        <v>0</v>
      </c>
      <c r="AE13" s="29">
        <f>M12/1.852</f>
        <v>1003.77969762419</v>
      </c>
      <c r="AF13" s="29">
        <f>N12/1.852</f>
        <v>1744.0604751619869</v>
      </c>
      <c r="AG13" s="29">
        <f>O12/1.852</f>
        <v>1210.5831533477321</v>
      </c>
      <c r="AH13" s="29">
        <f>P12/1.852</f>
        <v>908.7473002159827</v>
      </c>
      <c r="AI13" s="29">
        <f>Q12/1.852</f>
        <v>723.00215982721375</v>
      </c>
      <c r="AJ13" s="25"/>
    </row>
    <row r="14" spans="1:36" ht="24" x14ac:dyDescent="0.4">
      <c r="A14" s="25"/>
      <c r="B14" s="28">
        <v>12</v>
      </c>
      <c r="C14" s="47">
        <v>2842</v>
      </c>
      <c r="D14" s="47">
        <v>3261</v>
      </c>
      <c r="E14" s="47">
        <v>2258</v>
      </c>
      <c r="F14" s="47">
        <v>3836</v>
      </c>
      <c r="G14" s="47">
        <v>4400</v>
      </c>
      <c r="H14" s="47">
        <v>3653</v>
      </c>
      <c r="I14" s="47">
        <v>2920</v>
      </c>
      <c r="J14" s="47">
        <v>3412</v>
      </c>
      <c r="K14" s="47">
        <v>3649</v>
      </c>
      <c r="L14" s="47">
        <v>3230</v>
      </c>
      <c r="M14" s="47">
        <v>3061</v>
      </c>
      <c r="N14" s="47">
        <v>0</v>
      </c>
      <c r="O14" s="47">
        <v>4238</v>
      </c>
      <c r="P14" s="47">
        <v>2306</v>
      </c>
      <c r="Q14" s="47">
        <v>2747</v>
      </c>
      <c r="R14" s="27"/>
      <c r="S14" s="27"/>
      <c r="T14" s="28">
        <v>11</v>
      </c>
      <c r="U14" s="29">
        <f>C13/1.852</f>
        <v>1121.4902807775377</v>
      </c>
      <c r="V14" s="29">
        <f>D13/1.852</f>
        <v>355.29157667386607</v>
      </c>
      <c r="W14" s="29">
        <f>E13/1.852</f>
        <v>780.77753779697616</v>
      </c>
      <c r="X14" s="29">
        <f>F13/1.852</f>
        <v>471.38228941684662</v>
      </c>
      <c r="Y14" s="29">
        <f>G13/1.852</f>
        <v>744.60043196544268</v>
      </c>
      <c r="Z14" s="29">
        <f>H13/1.852</f>
        <v>354.2116630669546</v>
      </c>
      <c r="AA14" s="29">
        <f>I13/1.852</f>
        <v>736.50107991360687</v>
      </c>
      <c r="AB14" s="29">
        <f>J13/1.852</f>
        <v>272.13822894168464</v>
      </c>
      <c r="AC14" s="29">
        <f>K13/1.852</f>
        <v>410.9071274298056</v>
      </c>
      <c r="AD14" s="29">
        <f>L13/1.852</f>
        <v>1003.77969762419</v>
      </c>
      <c r="AE14" s="29">
        <f>M13/1.852</f>
        <v>0</v>
      </c>
      <c r="AF14" s="29">
        <f>N13/1.852</f>
        <v>1652.8077753779696</v>
      </c>
      <c r="AG14" s="29">
        <f>O13/1.852</f>
        <v>491.36069114470843</v>
      </c>
      <c r="AH14" s="29">
        <f>P13/1.852</f>
        <v>396.86825053995676</v>
      </c>
      <c r="AI14" s="29">
        <f>Q13/1.852</f>
        <v>280.77753779697622</v>
      </c>
      <c r="AJ14" s="25"/>
    </row>
    <row r="15" spans="1:36" ht="24" x14ac:dyDescent="0.4">
      <c r="A15" s="25"/>
      <c r="B15" s="28">
        <v>13</v>
      </c>
      <c r="C15" s="47">
        <v>1774</v>
      </c>
      <c r="D15" s="47">
        <v>873</v>
      </c>
      <c r="E15" s="47">
        <v>1911</v>
      </c>
      <c r="F15" s="47">
        <v>567</v>
      </c>
      <c r="G15" s="47">
        <v>1100</v>
      </c>
      <c r="H15" s="47">
        <v>717</v>
      </c>
      <c r="I15" s="47">
        <v>1680</v>
      </c>
      <c r="J15" s="47">
        <v>929</v>
      </c>
      <c r="K15" s="47">
        <v>878</v>
      </c>
      <c r="L15" s="47">
        <v>2242</v>
      </c>
      <c r="M15" s="47">
        <v>910</v>
      </c>
      <c r="N15" s="47">
        <v>4238</v>
      </c>
      <c r="O15" s="47">
        <v>0</v>
      </c>
      <c r="P15" s="47">
        <v>1932</v>
      </c>
      <c r="Q15" s="47">
        <v>1312</v>
      </c>
      <c r="R15" s="27"/>
      <c r="S15" s="27"/>
      <c r="T15" s="28">
        <v>12</v>
      </c>
      <c r="U15" s="29">
        <f>C14/1.852</f>
        <v>1534.5572354211663</v>
      </c>
      <c r="V15" s="29">
        <f>D14/1.852</f>
        <v>1760.7991360691144</v>
      </c>
      <c r="W15" s="29">
        <f>E14/1.852</f>
        <v>1219.2224622030237</v>
      </c>
      <c r="X15" s="29">
        <f>F14/1.852</f>
        <v>2071.2742980561552</v>
      </c>
      <c r="Y15" s="29">
        <f>G14/1.852</f>
        <v>2375.8099352051836</v>
      </c>
      <c r="Z15" s="29">
        <f>H14/1.852</f>
        <v>1972.4622030237581</v>
      </c>
      <c r="AA15" s="29">
        <f>I14/1.852</f>
        <v>1576.6738660907126</v>
      </c>
      <c r="AB15" s="29">
        <f>J14/1.852</f>
        <v>1842.3326133909286</v>
      </c>
      <c r="AC15" s="29">
        <f>K14/1.852</f>
        <v>1970.302375809935</v>
      </c>
      <c r="AD15" s="29">
        <f>L14/1.852</f>
        <v>1744.0604751619869</v>
      </c>
      <c r="AE15" s="29">
        <f>M14/1.852</f>
        <v>1652.8077753779696</v>
      </c>
      <c r="AF15" s="29">
        <f>N14/1.852</f>
        <v>0</v>
      </c>
      <c r="AG15" s="29">
        <f>O14/1.852</f>
        <v>2288.3369330453561</v>
      </c>
      <c r="AH15" s="29">
        <f>P14/1.852</f>
        <v>1245.1403887688984</v>
      </c>
      <c r="AI15" s="29">
        <f>Q14/1.852</f>
        <v>1483.2613390928725</v>
      </c>
      <c r="AJ15" s="25"/>
    </row>
    <row r="16" spans="1:36" ht="24" x14ac:dyDescent="0.4">
      <c r="A16" s="25"/>
      <c r="B16" s="28">
        <v>14</v>
      </c>
      <c r="C16" s="47">
        <v>1034</v>
      </c>
      <c r="D16" s="47">
        <v>955</v>
      </c>
      <c r="E16" s="47">
        <v>647</v>
      </c>
      <c r="F16" s="47">
        <v>1528</v>
      </c>
      <c r="G16" s="47">
        <v>1860</v>
      </c>
      <c r="H16" s="47">
        <v>1215</v>
      </c>
      <c r="I16" s="47">
        <v>1228</v>
      </c>
      <c r="J16" s="47">
        <v>1104</v>
      </c>
      <c r="K16" s="47">
        <v>1351</v>
      </c>
      <c r="L16" s="47">
        <v>1683</v>
      </c>
      <c r="M16" s="47">
        <v>735</v>
      </c>
      <c r="N16" s="47">
        <v>2306</v>
      </c>
      <c r="O16" s="47">
        <v>1932</v>
      </c>
      <c r="P16" s="47">
        <v>0</v>
      </c>
      <c r="Q16" s="47">
        <v>474</v>
      </c>
      <c r="R16" s="27"/>
      <c r="S16" s="27"/>
      <c r="T16" s="28">
        <v>13</v>
      </c>
      <c r="U16" s="29">
        <f>C15/1.852</f>
        <v>957.88336933045355</v>
      </c>
      <c r="V16" s="29">
        <f>D15/1.852</f>
        <v>471.38228941684662</v>
      </c>
      <c r="W16" s="29">
        <f>E15/1.852</f>
        <v>1031.8574514038876</v>
      </c>
      <c r="X16" s="29">
        <f>F15/1.852</f>
        <v>306.15550755939523</v>
      </c>
      <c r="Y16" s="29">
        <f>G15/1.852</f>
        <v>593.9524838012959</v>
      </c>
      <c r="Z16" s="29">
        <f>H15/1.852</f>
        <v>387.14902807775377</v>
      </c>
      <c r="AA16" s="29">
        <f>I15/1.852</f>
        <v>907.12742980561552</v>
      </c>
      <c r="AB16" s="29">
        <f>J15/1.852</f>
        <v>501.61987041036713</v>
      </c>
      <c r="AC16" s="29">
        <f>K15/1.852</f>
        <v>474.08207343412522</v>
      </c>
      <c r="AD16" s="29">
        <f>L15/1.852</f>
        <v>1210.5831533477321</v>
      </c>
      <c r="AE16" s="29">
        <f>M15/1.852</f>
        <v>491.36069114470843</v>
      </c>
      <c r="AF16" s="29">
        <f>N15/1.852</f>
        <v>2288.3369330453561</v>
      </c>
      <c r="AG16" s="29">
        <f>O15/1.852</f>
        <v>0</v>
      </c>
      <c r="AH16" s="29">
        <f>P15/1.852</f>
        <v>1043.1965442764579</v>
      </c>
      <c r="AI16" s="29">
        <f>Q15/1.852</f>
        <v>708.4233261339092</v>
      </c>
      <c r="AJ16" s="25"/>
    </row>
    <row r="17" spans="1:36" ht="24" x14ac:dyDescent="0.4">
      <c r="A17" s="25"/>
      <c r="B17" s="28">
        <v>15</v>
      </c>
      <c r="C17" s="47">
        <v>1133</v>
      </c>
      <c r="D17" s="47">
        <v>332</v>
      </c>
      <c r="E17" s="47">
        <v>1047</v>
      </c>
      <c r="F17" s="47">
        <v>873</v>
      </c>
      <c r="G17" s="47">
        <v>1873</v>
      </c>
      <c r="H17" s="47">
        <v>841</v>
      </c>
      <c r="I17" s="47">
        <v>1570</v>
      </c>
      <c r="J17" s="47">
        <v>630</v>
      </c>
      <c r="K17" s="47">
        <v>887</v>
      </c>
      <c r="L17" s="47">
        <v>1339</v>
      </c>
      <c r="M17" s="47">
        <v>520</v>
      </c>
      <c r="N17" s="47">
        <v>2747</v>
      </c>
      <c r="O17" s="47">
        <v>1312</v>
      </c>
      <c r="P17" s="47">
        <v>474</v>
      </c>
      <c r="Q17" s="47">
        <v>0</v>
      </c>
      <c r="R17" s="27"/>
      <c r="S17" s="27"/>
      <c r="T17" s="28">
        <v>14</v>
      </c>
      <c r="U17" s="29">
        <f>C16/1.852</f>
        <v>558.31533477321807</v>
      </c>
      <c r="V17" s="29">
        <f>D16/1.852</f>
        <v>515.65874730021596</v>
      </c>
      <c r="W17" s="29">
        <f>E16/1.852</f>
        <v>349.3520518358531</v>
      </c>
      <c r="X17" s="29">
        <f>F16/1.852</f>
        <v>825.05399568034557</v>
      </c>
      <c r="Y17" s="29">
        <f>G16/1.852</f>
        <v>1004.3196544276458</v>
      </c>
      <c r="Z17" s="29">
        <f>H16/1.852</f>
        <v>656.0475161987041</v>
      </c>
      <c r="AA17" s="29">
        <f>I16/1.852</f>
        <v>663.06695464362849</v>
      </c>
      <c r="AB17" s="29">
        <f>J16/1.852</f>
        <v>596.11231101511873</v>
      </c>
      <c r="AC17" s="29">
        <f>K16/1.852</f>
        <v>729.48164146868248</v>
      </c>
      <c r="AD17" s="29">
        <f>L16/1.852</f>
        <v>908.7473002159827</v>
      </c>
      <c r="AE17" s="29">
        <f>M16/1.852</f>
        <v>396.86825053995676</v>
      </c>
      <c r="AF17" s="29">
        <f>N16/1.852</f>
        <v>1245.1403887688984</v>
      </c>
      <c r="AG17" s="29">
        <f>O16/1.852</f>
        <v>1043.1965442764579</v>
      </c>
      <c r="AH17" s="29">
        <f>P16/1.852</f>
        <v>0</v>
      </c>
      <c r="AI17" s="29">
        <f>Q16/1.852</f>
        <v>255.93952483801294</v>
      </c>
      <c r="AJ17" s="25"/>
    </row>
    <row r="18" spans="1:36" ht="24" x14ac:dyDescent="0.4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>
        <v>15</v>
      </c>
      <c r="U18" s="29">
        <f>C17/1.852</f>
        <v>611.7710583153347</v>
      </c>
      <c r="V18" s="29">
        <f>D17/1.852</f>
        <v>179.26565874730019</v>
      </c>
      <c r="W18" s="29">
        <f>E17/1.852</f>
        <v>565.33477321814257</v>
      </c>
      <c r="X18" s="29">
        <f>F17/1.852</f>
        <v>471.38228941684662</v>
      </c>
      <c r="Y18" s="29">
        <f>G17/1.852</f>
        <v>1011.3390928725702</v>
      </c>
      <c r="Z18" s="29">
        <f>H17/1.852</f>
        <v>454.10367170626347</v>
      </c>
      <c r="AA18" s="29">
        <f>I17/1.852</f>
        <v>847.73218142548592</v>
      </c>
      <c r="AB18" s="29">
        <f>J17/1.852</f>
        <v>340.17278617710582</v>
      </c>
      <c r="AC18" s="29">
        <f>K17/1.852</f>
        <v>478.94168466522677</v>
      </c>
      <c r="AD18" s="29">
        <f>L17/1.852</f>
        <v>723.00215982721375</v>
      </c>
      <c r="AE18" s="29">
        <f>M17/1.852</f>
        <v>280.77753779697622</v>
      </c>
      <c r="AF18" s="29">
        <f>N17/1.852</f>
        <v>1483.2613390928725</v>
      </c>
      <c r="AG18" s="29">
        <f>O17/1.852</f>
        <v>708.4233261339092</v>
      </c>
      <c r="AH18" s="29">
        <f>P17/1.852</f>
        <v>255.93952483801294</v>
      </c>
      <c r="AI18" s="29">
        <f>Q17/1.852</f>
        <v>0</v>
      </c>
      <c r="AJ18" s="25"/>
    </row>
    <row r="19" spans="1:36" ht="24" x14ac:dyDescent="0.4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5"/>
    </row>
    <row r="20" spans="1:36" ht="24" x14ac:dyDescent="0.4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 t="s">
        <v>62</v>
      </c>
      <c r="S20" s="26" t="s">
        <v>24</v>
      </c>
      <c r="T20" s="32" t="s">
        <v>63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5"/>
    </row>
    <row r="21" spans="1:36" ht="24" x14ac:dyDescent="0.4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 t="s">
        <v>61</v>
      </c>
      <c r="S21" s="27" t="s">
        <v>65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5"/>
    </row>
    <row r="22" spans="1:36" ht="24" x14ac:dyDescent="0.4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 t="s">
        <v>67</v>
      </c>
      <c r="S22" s="27">
        <f ca="1">'MONTE CARLO'!E6</f>
        <v>0.88383655514400239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5"/>
    </row>
    <row r="23" spans="1:36" ht="24" x14ac:dyDescent="0.4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33"/>
      <c r="U23" s="28">
        <v>1</v>
      </c>
      <c r="V23" s="28">
        <v>2</v>
      </c>
      <c r="W23" s="28">
        <v>3</v>
      </c>
      <c r="X23" s="28">
        <v>4</v>
      </c>
      <c r="Y23" s="28">
        <v>5</v>
      </c>
      <c r="Z23" s="28">
        <v>6</v>
      </c>
      <c r="AA23" s="28">
        <v>7</v>
      </c>
      <c r="AB23" s="28">
        <v>8</v>
      </c>
      <c r="AC23" s="28">
        <v>9</v>
      </c>
      <c r="AD23" s="28">
        <v>10</v>
      </c>
      <c r="AE23" s="28">
        <v>11</v>
      </c>
      <c r="AF23" s="28">
        <v>12</v>
      </c>
      <c r="AG23" s="28">
        <v>13</v>
      </c>
      <c r="AH23" s="28">
        <v>14</v>
      </c>
      <c r="AI23" s="28">
        <v>15</v>
      </c>
      <c r="AJ23" s="25"/>
    </row>
    <row r="24" spans="1:36" ht="24" x14ac:dyDescent="0.4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>
        <v>1</v>
      </c>
      <c r="U24" s="28">
        <v>0</v>
      </c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5"/>
    </row>
    <row r="25" spans="1:36" ht="24" x14ac:dyDescent="0.4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4"/>
      <c r="S25" s="27"/>
      <c r="T25" s="28">
        <v>2</v>
      </c>
      <c r="U25" s="35">
        <v>53753</v>
      </c>
      <c r="V25" s="28">
        <v>0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5"/>
    </row>
    <row r="26" spans="1:36" ht="24" x14ac:dyDescent="0.4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4"/>
      <c r="S26" s="36"/>
      <c r="T26" s="28">
        <v>3</v>
      </c>
      <c r="U26" s="35">
        <v>60606</v>
      </c>
      <c r="V26" s="35">
        <v>40047</v>
      </c>
      <c r="W26" s="28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5"/>
    </row>
    <row r="27" spans="1:36" ht="24" x14ac:dyDescent="0.4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36"/>
      <c r="T27" s="28">
        <v>4</v>
      </c>
      <c r="U27" s="35">
        <v>67963</v>
      </c>
      <c r="V27" s="35">
        <v>31330</v>
      </c>
      <c r="W27" s="35">
        <v>52292</v>
      </c>
      <c r="X27" s="28">
        <v>0</v>
      </c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5"/>
    </row>
    <row r="28" spans="1:36" ht="24" x14ac:dyDescent="0.4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36"/>
      <c r="T28" s="28">
        <v>5</v>
      </c>
      <c r="U28" s="35">
        <v>82274</v>
      </c>
      <c r="V28" s="35">
        <v>44381</v>
      </c>
      <c r="W28" s="35">
        <v>62269</v>
      </c>
      <c r="X28" s="35">
        <v>29364</v>
      </c>
      <c r="Y28" s="28">
        <v>0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5"/>
    </row>
    <row r="29" spans="1:36" ht="24" x14ac:dyDescent="0.4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37"/>
      <c r="T29" s="28">
        <v>6</v>
      </c>
      <c r="U29" s="35">
        <v>47102</v>
      </c>
      <c r="V29" s="35">
        <v>36369</v>
      </c>
      <c r="W29" s="35">
        <v>60657</v>
      </c>
      <c r="X29" s="35">
        <v>44330</v>
      </c>
      <c r="Y29" s="35">
        <v>58137</v>
      </c>
      <c r="Z29" s="28">
        <v>0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5"/>
    </row>
    <row r="30" spans="1:36" ht="24" x14ac:dyDescent="0.4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>
        <v>7</v>
      </c>
      <c r="U30" s="35">
        <v>62723</v>
      </c>
      <c r="V30" s="35">
        <v>38183</v>
      </c>
      <c r="W30" s="35">
        <v>66452</v>
      </c>
      <c r="X30" s="35">
        <v>51385</v>
      </c>
      <c r="Y30" s="35">
        <v>42919</v>
      </c>
      <c r="Z30" s="38">
        <v>71289</v>
      </c>
      <c r="AA30" s="28">
        <v>0</v>
      </c>
      <c r="AB30" s="28"/>
      <c r="AC30" s="28"/>
      <c r="AD30" s="28"/>
      <c r="AE30" s="28"/>
      <c r="AF30" s="28"/>
      <c r="AG30" s="28"/>
      <c r="AH30" s="28"/>
      <c r="AI30" s="28"/>
      <c r="AJ30" s="25"/>
    </row>
    <row r="31" spans="1:36" ht="24" x14ac:dyDescent="0.4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>
        <v>8</v>
      </c>
      <c r="U31" s="35">
        <v>41156</v>
      </c>
      <c r="V31" s="35">
        <v>36167</v>
      </c>
      <c r="W31" s="38">
        <v>58490</v>
      </c>
      <c r="X31" s="35">
        <v>48613</v>
      </c>
      <c r="Y31" s="35">
        <v>68618</v>
      </c>
      <c r="Z31" s="35">
        <v>21000</v>
      </c>
      <c r="AA31" s="35">
        <v>65343</v>
      </c>
      <c r="AB31" s="28">
        <v>0</v>
      </c>
      <c r="AC31" s="33"/>
      <c r="AD31" s="28"/>
      <c r="AE31" s="28"/>
      <c r="AF31" s="28"/>
      <c r="AG31" s="28"/>
      <c r="AH31" s="28"/>
      <c r="AI31" s="28"/>
      <c r="AJ31" s="25"/>
    </row>
    <row r="32" spans="1:36" ht="24" x14ac:dyDescent="0.4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8">
        <v>9</v>
      </c>
      <c r="U32" s="35">
        <v>46497</v>
      </c>
      <c r="V32" s="35">
        <v>40702</v>
      </c>
      <c r="W32" s="35">
        <v>62924</v>
      </c>
      <c r="X32" s="35">
        <v>50024</v>
      </c>
      <c r="Y32" s="35">
        <v>62370</v>
      </c>
      <c r="Z32" s="35">
        <v>19236</v>
      </c>
      <c r="AA32" s="35">
        <v>70029</v>
      </c>
      <c r="AB32" s="35">
        <v>21856</v>
      </c>
      <c r="AC32" s="28">
        <v>0</v>
      </c>
      <c r="AD32" s="28"/>
      <c r="AE32" s="28"/>
      <c r="AF32" s="28"/>
      <c r="AG32" s="28"/>
      <c r="AH32" s="28"/>
      <c r="AI32" s="28"/>
      <c r="AJ32" s="25"/>
    </row>
    <row r="33" spans="1:36" ht="24" x14ac:dyDescent="0.4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>
        <v>10</v>
      </c>
      <c r="U33" s="35">
        <v>32086</v>
      </c>
      <c r="V33" s="35">
        <v>74060</v>
      </c>
      <c r="W33" s="35">
        <v>78293</v>
      </c>
      <c r="X33" s="35">
        <v>87162</v>
      </c>
      <c r="Y33" s="35">
        <v>99961</v>
      </c>
      <c r="Z33" s="35">
        <v>64738</v>
      </c>
      <c r="AA33" s="35">
        <v>94317</v>
      </c>
      <c r="AB33" s="35">
        <v>58792</v>
      </c>
      <c r="AC33" s="35">
        <v>51586</v>
      </c>
      <c r="AD33" s="28">
        <v>0</v>
      </c>
      <c r="AE33" s="28"/>
      <c r="AF33" s="28"/>
      <c r="AG33" s="28"/>
      <c r="AH33" s="28"/>
      <c r="AI33" s="28"/>
      <c r="AJ33" s="25"/>
    </row>
    <row r="34" spans="1:36" ht="24" x14ac:dyDescent="0.4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>
        <v>11</v>
      </c>
      <c r="U34" s="35">
        <v>70936</v>
      </c>
      <c r="V34" s="35">
        <v>32337</v>
      </c>
      <c r="W34" s="38">
        <v>53804</v>
      </c>
      <c r="X34" s="35">
        <v>38183</v>
      </c>
      <c r="Y34" s="35">
        <v>51990</v>
      </c>
      <c r="Z34" s="38">
        <v>32287</v>
      </c>
      <c r="AA34" s="35">
        <v>51586</v>
      </c>
      <c r="AB34" s="35">
        <v>28155</v>
      </c>
      <c r="AC34" s="35">
        <v>35159</v>
      </c>
      <c r="AD34" s="35">
        <v>65041</v>
      </c>
      <c r="AE34" s="28">
        <v>0</v>
      </c>
      <c r="AF34" s="28"/>
      <c r="AG34" s="28"/>
      <c r="AH34" s="28"/>
      <c r="AI34" s="28"/>
      <c r="AJ34" s="25"/>
    </row>
    <row r="35" spans="1:36" ht="24" x14ac:dyDescent="0.4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>
        <v>12</v>
      </c>
      <c r="U35" s="35">
        <v>91798</v>
      </c>
      <c r="V35" s="35">
        <v>103186</v>
      </c>
      <c r="W35" s="35">
        <v>75875</v>
      </c>
      <c r="X35" s="35">
        <v>118807</v>
      </c>
      <c r="Y35" s="35">
        <v>134176</v>
      </c>
      <c r="Z35" s="35">
        <v>113818</v>
      </c>
      <c r="AA35" s="35">
        <v>93914</v>
      </c>
      <c r="AB35" s="35">
        <v>107268</v>
      </c>
      <c r="AC35" s="35">
        <v>113717</v>
      </c>
      <c r="AD35" s="35">
        <v>102329</v>
      </c>
      <c r="AE35" s="35">
        <v>97744</v>
      </c>
      <c r="AF35" s="28">
        <v>0</v>
      </c>
      <c r="AG35" s="28"/>
      <c r="AH35" s="28"/>
      <c r="AI35" s="28"/>
      <c r="AJ35" s="25"/>
    </row>
    <row r="36" spans="1:36" ht="24" x14ac:dyDescent="0.4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8">
        <v>13</v>
      </c>
      <c r="U36" s="35">
        <v>62723</v>
      </c>
      <c r="V36" s="35">
        <v>38183</v>
      </c>
      <c r="W36" s="35">
        <v>66452</v>
      </c>
      <c r="X36" s="35">
        <v>29868</v>
      </c>
      <c r="Y36" s="35">
        <v>44381</v>
      </c>
      <c r="Z36" s="38">
        <v>33950</v>
      </c>
      <c r="AA36" s="35">
        <v>60153</v>
      </c>
      <c r="AB36" s="35">
        <v>39745</v>
      </c>
      <c r="AC36" s="35">
        <v>38334</v>
      </c>
      <c r="AD36" s="35">
        <v>75471</v>
      </c>
      <c r="AE36" s="35">
        <v>39191</v>
      </c>
      <c r="AF36" s="35">
        <v>129742</v>
      </c>
      <c r="AG36" s="28">
        <v>0</v>
      </c>
      <c r="AH36" s="28"/>
      <c r="AI36" s="28"/>
      <c r="AJ36" s="25"/>
    </row>
    <row r="37" spans="1:36" ht="24" x14ac:dyDescent="0.4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8">
        <v>14</v>
      </c>
      <c r="U37" s="35">
        <v>42567</v>
      </c>
      <c r="V37" s="35">
        <v>40450</v>
      </c>
      <c r="W37" s="35">
        <v>32035</v>
      </c>
      <c r="X37" s="35">
        <v>56021</v>
      </c>
      <c r="Y37" s="35">
        <v>65041</v>
      </c>
      <c r="Z37" s="35">
        <v>47505</v>
      </c>
      <c r="AA37" s="35">
        <v>47858</v>
      </c>
      <c r="AB37" s="35">
        <v>44481</v>
      </c>
      <c r="AC37" s="35">
        <v>51183</v>
      </c>
      <c r="AD37" s="38">
        <v>60254</v>
      </c>
      <c r="AE37" s="35">
        <v>34454</v>
      </c>
      <c r="AF37" s="35">
        <v>77185</v>
      </c>
      <c r="AG37" s="35">
        <v>67006</v>
      </c>
      <c r="AH37" s="28">
        <v>0</v>
      </c>
      <c r="AI37" s="28"/>
      <c r="AJ37" s="25"/>
    </row>
    <row r="38" spans="1:36" ht="24" x14ac:dyDescent="0.4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8">
        <v>15</v>
      </c>
      <c r="U38" s="35">
        <v>45288</v>
      </c>
      <c r="V38" s="35">
        <v>23469</v>
      </c>
      <c r="W38" s="35">
        <v>42919</v>
      </c>
      <c r="X38" s="35">
        <v>38183</v>
      </c>
      <c r="Y38" s="35">
        <v>65393</v>
      </c>
      <c r="Z38" s="38">
        <v>37326</v>
      </c>
      <c r="AA38" s="35">
        <v>57180</v>
      </c>
      <c r="AB38" s="35">
        <v>31582</v>
      </c>
      <c r="AC38" s="35">
        <v>38586</v>
      </c>
      <c r="AD38" s="35">
        <v>50881</v>
      </c>
      <c r="AE38" s="35">
        <v>28609</v>
      </c>
      <c r="AF38" s="35">
        <v>89178</v>
      </c>
      <c r="AG38" s="38">
        <v>50125</v>
      </c>
      <c r="AH38" s="35" t="s">
        <v>77</v>
      </c>
      <c r="AI38" s="28">
        <v>0</v>
      </c>
      <c r="AJ38" s="25"/>
    </row>
    <row r="39" spans="1:36" ht="24" x14ac:dyDescent="0.4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5"/>
    </row>
    <row r="40" spans="1:36" ht="24" x14ac:dyDescent="0.4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45" t="s">
        <v>66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5"/>
    </row>
    <row r="41" spans="1:36" ht="24" x14ac:dyDescent="0.4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33"/>
      <c r="U41" s="28">
        <v>1</v>
      </c>
      <c r="V41" s="28">
        <v>2</v>
      </c>
      <c r="W41" s="28">
        <v>3</v>
      </c>
      <c r="X41" s="28">
        <v>4</v>
      </c>
      <c r="Y41" s="28">
        <v>5</v>
      </c>
      <c r="Z41" s="28">
        <v>6</v>
      </c>
      <c r="AA41" s="28">
        <v>7</v>
      </c>
      <c r="AB41" s="28">
        <v>8</v>
      </c>
      <c r="AC41" s="28">
        <v>9</v>
      </c>
      <c r="AD41" s="28">
        <v>10</v>
      </c>
      <c r="AE41" s="28">
        <v>11</v>
      </c>
      <c r="AF41" s="28">
        <v>12</v>
      </c>
      <c r="AG41" s="28">
        <v>13</v>
      </c>
      <c r="AH41" s="28">
        <v>14</v>
      </c>
      <c r="AI41" s="28">
        <v>15</v>
      </c>
      <c r="AJ41" s="25"/>
    </row>
    <row r="42" spans="1:36" ht="24" x14ac:dyDescent="0.4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>
        <v>1</v>
      </c>
      <c r="U42" s="28">
        <v>0</v>
      </c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5"/>
    </row>
    <row r="43" spans="1:36" ht="24" x14ac:dyDescent="0.4">
      <c r="A43" s="2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8">
        <v>2</v>
      </c>
      <c r="U43" s="39">
        <f ca="1">(U25/ 6.5)*$S$22</f>
        <v>7309.0563613316253</v>
      </c>
      <c r="V43" s="28">
        <v>0</v>
      </c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5"/>
    </row>
    <row r="44" spans="1:36" ht="24" x14ac:dyDescent="0.4">
      <c r="A44" s="2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>
        <v>3</v>
      </c>
      <c r="U44" s="39">
        <f t="shared" ref="U44:V56" ca="1" si="0">(U26/ 6.5)*$S$22</f>
        <v>8240.8920401626783</v>
      </c>
      <c r="V44" s="39">
        <f t="shared" ca="1" si="0"/>
        <v>5445.3850036695176</v>
      </c>
      <c r="W44" s="28">
        <v>0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5"/>
    </row>
    <row r="45" spans="1:36" ht="24" x14ac:dyDescent="0.4">
      <c r="A45" s="2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8">
        <v>4</v>
      </c>
      <c r="U45" s="39">
        <f t="shared" ca="1" si="0"/>
        <v>9241.2590457310525</v>
      </c>
      <c r="V45" s="39">
        <f t="shared" ref="V45" ca="1" si="1">(V27/ 6.5)*$S$22</f>
        <v>4260.0921957940918</v>
      </c>
      <c r="W45" s="39">
        <f ca="1">(W27/ 6.5)*$S$22</f>
        <v>7110.3970987061803</v>
      </c>
      <c r="X45" s="28">
        <v>0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5"/>
    </row>
    <row r="46" spans="1:36" ht="24" x14ac:dyDescent="0.4">
      <c r="A46" s="2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8">
        <v>5</v>
      </c>
      <c r="U46" s="39">
        <f t="shared" ca="1" si="0"/>
        <v>11187.195190448869</v>
      </c>
      <c r="V46" s="39">
        <f t="shared" ref="V46" ca="1" si="2">(V28/ 6.5)*$S$22</f>
        <v>6034.7000236686108</v>
      </c>
      <c r="W46" s="39">
        <f ca="1">(W28/ 6.5)*$S$22</f>
        <v>8467.018223424906</v>
      </c>
      <c r="X46" s="39">
        <f ca="1">(X28/ 6.5)*$S$22</f>
        <v>3992.7656315766903</v>
      </c>
      <c r="Y46" s="28">
        <v>0</v>
      </c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5"/>
    </row>
    <row r="47" spans="1:36" ht="24" x14ac:dyDescent="0.4">
      <c r="A47" s="2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>
        <v>6</v>
      </c>
      <c r="U47" s="39">
        <f t="shared" ca="1" si="0"/>
        <v>6404.687603137354</v>
      </c>
      <c r="V47" s="39">
        <f t="shared" ref="V47" ca="1" si="3">(V29/ 6.5)*$S$22</f>
        <v>4945.2694883126496</v>
      </c>
      <c r="W47" s="39">
        <f ca="1">(W29/ 6.5)*$S$22</f>
        <v>8247.8267577491933</v>
      </c>
      <c r="X47" s="39">
        <f t="shared" ref="X47:Y56" ca="1" si="4">(X29/ 6.5)*$S$22</f>
        <v>6027.7653060820967</v>
      </c>
      <c r="Y47" s="39">
        <f t="shared" ca="1" si="4"/>
        <v>7905.1701240625944</v>
      </c>
      <c r="Z47" s="28">
        <v>0</v>
      </c>
      <c r="AA47" s="28"/>
      <c r="AB47" s="28"/>
      <c r="AC47" s="28"/>
      <c r="AD47" s="28"/>
      <c r="AE47" s="28"/>
      <c r="AF47" s="28"/>
      <c r="AG47" s="28"/>
      <c r="AH47" s="28"/>
      <c r="AI47" s="28"/>
      <c r="AJ47" s="25"/>
    </row>
    <row r="48" spans="1:36" ht="24" x14ac:dyDescent="0.4">
      <c r="A48" s="2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8">
        <v>7</v>
      </c>
      <c r="U48" s="39">
        <f t="shared" ca="1" si="0"/>
        <v>8528.7508074303496</v>
      </c>
      <c r="V48" s="39">
        <f t="shared" ref="V48" ca="1" si="5">(V30/ 6.5)*$S$22</f>
        <v>5191.9278746251448</v>
      </c>
      <c r="W48" s="39">
        <f ca="1">(W30/ 6.5)*$S$22</f>
        <v>9035.8010403737298</v>
      </c>
      <c r="X48" s="39">
        <f t="shared" ca="1" si="4"/>
        <v>6987.0679055499322</v>
      </c>
      <c r="Y48" s="39">
        <f t="shared" ref="Y48:Z48" ca="1" si="6">(Y30/ 6.5)*$S$22</f>
        <v>5835.9047861885292</v>
      </c>
      <c r="Z48" s="39">
        <f t="shared" ca="1" si="6"/>
        <v>9693.511412255506</v>
      </c>
      <c r="AA48" s="28">
        <v>0</v>
      </c>
      <c r="AB48" s="28"/>
      <c r="AC48" s="28"/>
      <c r="AD48" s="28"/>
      <c r="AE48" s="28"/>
      <c r="AF48" s="28"/>
      <c r="AG48" s="28"/>
      <c r="AH48" s="28"/>
      <c r="AI48" s="28"/>
      <c r="AJ48" s="25"/>
    </row>
    <row r="49" spans="1:36" ht="24" x14ac:dyDescent="0.4">
      <c r="A49" s="2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>
        <v>8</v>
      </c>
      <c r="U49" s="39">
        <f t="shared" ca="1" si="0"/>
        <v>5596.1811174625482</v>
      </c>
      <c r="V49" s="39">
        <f t="shared" ref="V49" ca="1" si="7">(V31/ 6.5)*$S$22</f>
        <v>4917.8025676758662</v>
      </c>
      <c r="W49" s="39">
        <f ca="1">(W31/ 6.5)*$S$22</f>
        <v>7953.1692477496463</v>
      </c>
      <c r="X49" s="39">
        <f t="shared" ca="1" si="4"/>
        <v>6610.1456084946749</v>
      </c>
      <c r="Y49" s="39">
        <f t="shared" ref="Y49:AA49" ca="1" si="8">(Y31/ 6.5)*$S$22</f>
        <v>9330.3225755186395</v>
      </c>
      <c r="Z49" s="39">
        <f t="shared" ca="1" si="8"/>
        <v>2855.4719473883156</v>
      </c>
      <c r="AA49" s="39">
        <f t="shared" ca="1" si="8"/>
        <v>8885.0049265806992</v>
      </c>
      <c r="AB49" s="28">
        <v>0</v>
      </c>
      <c r="AC49" s="33"/>
      <c r="AD49" s="28"/>
      <c r="AE49" s="28"/>
      <c r="AF49" s="28"/>
      <c r="AG49" s="28"/>
      <c r="AH49" s="28"/>
      <c r="AI49" s="28"/>
      <c r="AJ49" s="25"/>
    </row>
    <row r="50" spans="1:36" ht="24" x14ac:dyDescent="0.4">
      <c r="A50" s="2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8">
        <v>9</v>
      </c>
      <c r="U50" s="39">
        <f t="shared" ca="1" si="0"/>
        <v>6322.4228160816428</v>
      </c>
      <c r="V50" s="39">
        <f t="shared" ref="V50" ca="1" si="9">(V32/ 6.5)*$S$22</f>
        <v>5534.4485334571054</v>
      </c>
      <c r="W50" s="39">
        <f ca="1">(W32/ 6.5)*$S$22</f>
        <v>8556.0817532124929</v>
      </c>
      <c r="X50" s="39">
        <f t="shared" ca="1" si="4"/>
        <v>6802.0061283882424</v>
      </c>
      <c r="Y50" s="39">
        <f t="shared" ref="Y50:AB50" ca="1" si="10">(Y32/ 6.5)*$S$22</f>
        <v>8480.7516837432959</v>
      </c>
      <c r="Z50" s="39">
        <f t="shared" ca="1" si="10"/>
        <v>2615.6123038076967</v>
      </c>
      <c r="AA50" s="39">
        <f t="shared" ca="1" si="10"/>
        <v>9522.183095412207</v>
      </c>
      <c r="AB50" s="39">
        <f t="shared" ca="1" si="10"/>
        <v>2971.8664229580486</v>
      </c>
      <c r="AC50" s="28">
        <v>0</v>
      </c>
      <c r="AD50" s="28"/>
      <c r="AE50" s="28"/>
      <c r="AF50" s="28"/>
      <c r="AG50" s="28"/>
      <c r="AH50" s="28"/>
      <c r="AI50" s="28"/>
      <c r="AJ50" s="25"/>
    </row>
    <row r="51" spans="1:36" ht="24" x14ac:dyDescent="0.4">
      <c r="A51" s="2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>
        <v>10</v>
      </c>
      <c r="U51" s="39">
        <f t="shared" ca="1" si="0"/>
        <v>4362.8891859000705</v>
      </c>
      <c r="V51" s="39">
        <f t="shared" ref="V51" ca="1" si="11">(V33/ 6.5)*$S$22</f>
        <v>10070.297734456126</v>
      </c>
      <c r="W51" s="39">
        <f ca="1">(W33/ 6.5)*$S$22</f>
        <v>10645.879294136828</v>
      </c>
      <c r="X51" s="39">
        <f t="shared" ca="1" si="4"/>
        <v>11851.840279917158</v>
      </c>
      <c r="Y51" s="39">
        <f t="shared" ref="Y51:AC51" ca="1" si="12">(Y33/ 6.5)*$S$22</f>
        <v>13592.182444423019</v>
      </c>
      <c r="Z51" s="39">
        <f t="shared" ca="1" si="12"/>
        <v>8802.740139524989</v>
      </c>
      <c r="AA51" s="39">
        <f t="shared" ca="1" si="12"/>
        <v>12824.740364848749</v>
      </c>
      <c r="AB51" s="39">
        <f t="shared" ca="1" si="12"/>
        <v>7994.2336538501822</v>
      </c>
      <c r="AC51" s="39">
        <f t="shared" ca="1" si="12"/>
        <v>7014.3988513320783</v>
      </c>
      <c r="AD51" s="28">
        <v>0</v>
      </c>
      <c r="AE51" s="28"/>
      <c r="AF51" s="28"/>
      <c r="AG51" s="28"/>
      <c r="AH51" s="28"/>
      <c r="AI51" s="28"/>
      <c r="AJ51" s="25"/>
    </row>
    <row r="52" spans="1:36" ht="24" x14ac:dyDescent="0.4">
      <c r="A52" s="2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>
        <v>11</v>
      </c>
      <c r="U52" s="39">
        <f t="shared" ca="1" si="0"/>
        <v>9645.5122885684541</v>
      </c>
      <c r="V52" s="39">
        <f t="shared" ref="V52" ca="1" si="13">(V34/ 6.5)*$S$22</f>
        <v>4397.0188744140933</v>
      </c>
      <c r="W52" s="39">
        <f ca="1">(W34/ 6.5)*$S$22</f>
        <v>7315.9910789181386</v>
      </c>
      <c r="X52" s="39">
        <f t="shared" ca="1" si="4"/>
        <v>5191.9278746251448</v>
      </c>
      <c r="Y52" s="39">
        <f t="shared" ref="Y52:AD52" ca="1" si="14">(Y34/ 6.5)*$S$22</f>
        <v>7069.3326926056434</v>
      </c>
      <c r="Z52" s="39">
        <f t="shared" ca="1" si="14"/>
        <v>4390.2201316822166</v>
      </c>
      <c r="AA52" s="39">
        <f t="shared" ca="1" si="14"/>
        <v>7014.3988513320783</v>
      </c>
      <c r="AB52" s="39">
        <f t="shared" ca="1" si="14"/>
        <v>3828.3720323199059</v>
      </c>
      <c r="AC52" s="39">
        <f t="shared" ca="1" si="14"/>
        <v>4780.7399142012273</v>
      </c>
      <c r="AD52" s="39">
        <f t="shared" ca="1" si="14"/>
        <v>8843.9405204801624</v>
      </c>
      <c r="AE52" s="28">
        <v>0</v>
      </c>
      <c r="AF52" s="28"/>
      <c r="AG52" s="28"/>
      <c r="AH52" s="28"/>
      <c r="AI52" s="28"/>
      <c r="AJ52" s="25"/>
    </row>
    <row r="53" spans="1:36" ht="24" x14ac:dyDescent="0.4">
      <c r="A53" s="2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8">
        <v>12</v>
      </c>
      <c r="U53" s="39">
        <f t="shared" ca="1" si="0"/>
        <v>12482.219706016789</v>
      </c>
      <c r="V53" s="39">
        <f t="shared" ref="V53" ca="1" si="15">(V35/ 6.5)*$S$22</f>
        <v>14030.70135062908</v>
      </c>
      <c r="W53" s="39">
        <f ca="1">(W35/ 6.5)*$S$22</f>
        <v>10317.092095623259</v>
      </c>
      <c r="X53" s="39">
        <f t="shared" ca="1" si="4"/>
        <v>16154.764554922076</v>
      </c>
      <c r="Y53" s="39">
        <f t="shared" ref="Y53:AE53" ca="1" si="16">(Y35/ 6.5)*$S$22</f>
        <v>18244.56209584641</v>
      </c>
      <c r="Z53" s="39">
        <f t="shared" ca="1" si="16"/>
        <v>15476.386005135395</v>
      </c>
      <c r="AA53" s="39">
        <f t="shared" ca="1" si="16"/>
        <v>12769.94249842982</v>
      </c>
      <c r="AB53" s="39">
        <f t="shared" ca="1" si="16"/>
        <v>14585.750707259514</v>
      </c>
      <c r="AC53" s="39">
        <f t="shared" ca="1" si="16"/>
        <v>15462.652544817003</v>
      </c>
      <c r="AD53" s="39">
        <f t="shared" ca="1" si="16"/>
        <v>13914.17090020471</v>
      </c>
      <c r="AE53" s="39">
        <f t="shared" ca="1" si="16"/>
        <v>13290.726191691594</v>
      </c>
      <c r="AF53" s="28">
        <v>0</v>
      </c>
      <c r="AG53" s="28"/>
      <c r="AH53" s="28"/>
      <c r="AI53" s="28"/>
      <c r="AJ53" s="25"/>
    </row>
    <row r="54" spans="1:36" ht="24" x14ac:dyDescent="0.4">
      <c r="A54" s="25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>
        <v>13</v>
      </c>
      <c r="U54" s="39">
        <f t="shared" ca="1" si="0"/>
        <v>8528.7508074303496</v>
      </c>
      <c r="V54" s="39">
        <f t="shared" ref="V54" ca="1" si="17">(V36/ 6.5)*$S$22</f>
        <v>5191.9278746251448</v>
      </c>
      <c r="W54" s="39">
        <f ca="1">(W36/ 6.5)*$S$22</f>
        <v>9035.8010403737298</v>
      </c>
      <c r="X54" s="39">
        <f t="shared" ca="1" si="4"/>
        <v>4061.2969583140098</v>
      </c>
      <c r="Y54" s="39">
        <f t="shared" ref="Y54:AF54" ca="1" si="18">(Y36/ 6.5)*$S$22</f>
        <v>6034.7000236686108</v>
      </c>
      <c r="Z54" s="39">
        <f t="shared" ca="1" si="18"/>
        <v>4616.3463149444433</v>
      </c>
      <c r="AA54" s="39">
        <f t="shared" ca="1" si="18"/>
        <v>8179.2954310118721</v>
      </c>
      <c r="AB54" s="39">
        <f t="shared" ca="1" si="18"/>
        <v>5404.3205975689807</v>
      </c>
      <c r="AC54" s="39">
        <f t="shared" ca="1" si="18"/>
        <v>5212.4600776754141</v>
      </c>
      <c r="AD54" s="39">
        <f t="shared" ca="1" si="18"/>
        <v>10262.158254349692</v>
      </c>
      <c r="AE54" s="39">
        <f t="shared" ca="1" si="18"/>
        <v>5328.9905280997846</v>
      </c>
      <c r="AF54" s="39">
        <f t="shared" ca="1" si="18"/>
        <v>17641.64959038356</v>
      </c>
      <c r="AG54" s="28">
        <v>0</v>
      </c>
      <c r="AH54" s="28"/>
      <c r="AI54" s="28"/>
      <c r="AJ54" s="25"/>
    </row>
    <row r="55" spans="1:36" ht="24" x14ac:dyDescent="0.4">
      <c r="A55" s="25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8">
        <v>14</v>
      </c>
      <c r="U55" s="39">
        <f t="shared" ca="1" si="0"/>
        <v>5788.0416373561147</v>
      </c>
      <c r="V55" s="39">
        <f t="shared" ref="V55" ca="1" si="19">(V37/ 6.5)*$S$22</f>
        <v>5500.1828700884453</v>
      </c>
      <c r="W55" s="39">
        <f ca="1">(W37/ 6.5)*$S$22</f>
        <v>4355.9544683135564</v>
      </c>
      <c r="X55" s="39">
        <f t="shared" ca="1" si="4"/>
        <v>7617.4473316495632</v>
      </c>
      <c r="Y55" s="39">
        <f t="shared" ref="Y55:AF55" ca="1" si="20">(Y37/ 6.5)*$S$22</f>
        <v>8843.9405204801624</v>
      </c>
      <c r="Z55" s="39">
        <f t="shared" ca="1" si="20"/>
        <v>6459.4854695562817</v>
      </c>
      <c r="AA55" s="39">
        <f t="shared" ca="1" si="20"/>
        <v>6507.4845932433327</v>
      </c>
      <c r="AB55" s="39">
        <f t="shared" ca="1" si="20"/>
        <v>6048.2975091323651</v>
      </c>
      <c r="AC55" s="39">
        <f t="shared" ca="1" si="20"/>
        <v>6959.6009849131497</v>
      </c>
      <c r="AD55" s="39">
        <f t="shared" ca="1" si="20"/>
        <v>8193.0288913302647</v>
      </c>
      <c r="AE55" s="39">
        <f t="shared" ca="1" si="20"/>
        <v>4684.8776416817627</v>
      </c>
      <c r="AF55" s="39">
        <f t="shared" ca="1" si="20"/>
        <v>10495.219155198434</v>
      </c>
      <c r="AG55" s="39">
        <f t="shared" ref="Y55:AH56" ca="1" si="21">(AG37/ 6.5)*$S$22</f>
        <v>9111.1311098429269</v>
      </c>
      <c r="AH55" s="28">
        <v>0</v>
      </c>
      <c r="AI55" s="28"/>
      <c r="AJ55" s="25"/>
    </row>
    <row r="56" spans="1:36" ht="24" x14ac:dyDescent="0.4">
      <c r="A56" s="25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8">
        <v>15</v>
      </c>
      <c r="U56" s="39">
        <f t="shared" ca="1" si="0"/>
        <v>6158.0292168248579</v>
      </c>
      <c r="V56" s="39">
        <f t="shared" ref="V56" ca="1" si="22">(V38/ 6.5)*$S$22</f>
        <v>3191.1938634883991</v>
      </c>
      <c r="W56" s="39">
        <f ca="1">(W38/ 6.5)*$S$22</f>
        <v>5835.9047861885292</v>
      </c>
      <c r="X56" s="39">
        <f t="shared" ca="1" si="4"/>
        <v>5191.9278746251448</v>
      </c>
      <c r="Y56" s="39">
        <f t="shared" ca="1" si="21"/>
        <v>8891.8036693125778</v>
      </c>
      <c r="Z56" s="39">
        <f t="shared" ca="1" si="21"/>
        <v>5075.3974242007744</v>
      </c>
      <c r="AA56" s="39">
        <f t="shared" ca="1" si="21"/>
        <v>7775.0421881744696</v>
      </c>
      <c r="AB56" s="39">
        <f t="shared" ca="1" si="21"/>
        <v>4294.3578591627511</v>
      </c>
      <c r="AC56" s="39">
        <f t="shared" ca="1" si="21"/>
        <v>5246.7257410440734</v>
      </c>
      <c r="AD56" s="39">
        <f t="shared" ca="1" si="21"/>
        <v>6918.5365788126137</v>
      </c>
      <c r="AE56" s="39">
        <f t="shared" ca="1" si="21"/>
        <v>3890.1046163253482</v>
      </c>
      <c r="AF56" s="39">
        <f t="shared" ca="1" si="21"/>
        <v>12125.965586866438</v>
      </c>
      <c r="AG56" s="39">
        <f t="shared" ca="1" si="21"/>
        <v>6815.7395887066341</v>
      </c>
      <c r="AH56" s="39" t="e">
        <f t="shared" ca="1" si="21"/>
        <v>#VALUE!</v>
      </c>
      <c r="AI56" s="28">
        <v>0</v>
      </c>
      <c r="AJ56" s="25"/>
    </row>
    <row r="57" spans="1:36" ht="24" x14ac:dyDescent="0.4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5"/>
    </row>
    <row r="58" spans="1:36" ht="24" x14ac:dyDescent="0.4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5"/>
    </row>
    <row r="59" spans="1:36" ht="24" x14ac:dyDescent="0.4">
      <c r="A59" s="25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5"/>
    </row>
    <row r="60" spans="1:36" ht="18" x14ac:dyDescent="0.3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3"/>
    </row>
    <row r="61" spans="1:36" ht="18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36" ht="18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ht="18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8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ht="18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ht="18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ht="18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ht="18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18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ht="18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8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mergeCells count="1">
    <mergeCell ref="T2:V2"/>
  </mergeCells>
  <hyperlinks>
    <hyperlink ref="T20" r:id="rId1" xr:uid="{68F9925F-6AE2-564E-98DF-069A4C544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</vt:lpstr>
      <vt:lpstr>FLIGHT HOURS</vt:lpstr>
      <vt:lpstr>FUEL</vt:lpstr>
      <vt:lpstr>MONTE CARLO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Somtha, Rachanon</dc:creator>
  <cp:lastModifiedBy>Somtha, Rachanon</cp:lastModifiedBy>
  <dcterms:created xsi:type="dcterms:W3CDTF">2024-01-07T13:52:45Z</dcterms:created>
  <dcterms:modified xsi:type="dcterms:W3CDTF">2024-02-03T16:33:50Z</dcterms:modified>
</cp:coreProperties>
</file>