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<sst xmlns="http://schemas.openxmlformats.org/spreadsheetml/2006/main" count="61" uniqueCount="52">
  <si>
    <t>Name</t>
  </si>
  <si>
    <t>Seller</t>
  </si>
  <si>
    <t>Description</t>
  </si>
  <si>
    <t>Product number</t>
  </si>
  <si>
    <t>Price</t>
  </si>
  <si>
    <t>URL</t>
  </si>
  <si>
    <t>Sleep System V1.0</t>
  </si>
  <si>
    <t>Arduino 33 BLE Sense</t>
  </si>
  <si>
    <t>Arduino</t>
  </si>
  <si>
    <t>small mcu with built-in sensors and BLE</t>
  </si>
  <si>
    <t>Micro SD Storage Board</t>
  </si>
  <si>
    <t>Amazon</t>
  </si>
  <si>
    <t>micro sd module for arduino</t>
  </si>
  <si>
    <t>ADA254</t>
  </si>
  <si>
    <t>Micro SD card</t>
  </si>
  <si>
    <t>8 gb micro sd card</t>
  </si>
  <si>
    <t>B001CQT0X4</t>
  </si>
  <si>
    <t>Micro Lipo w/MicroUSB Jack v1</t>
  </si>
  <si>
    <t>Adafruit</t>
  </si>
  <si>
    <t>micro lipo charger</t>
  </si>
  <si>
    <t>ADA1904</t>
  </si>
  <si>
    <t>Adafruit PowerBoost 500</t>
  </si>
  <si>
    <t>3.7v to 5v booster</t>
  </si>
  <si>
    <t>ADA1903</t>
  </si>
  <si>
    <t>Lithium Ion Polymer Battery - 3.7v 1000mAh</t>
  </si>
  <si>
    <t>lipo battery</t>
  </si>
  <si>
    <t>YDL2018032923</t>
  </si>
  <si>
    <t>Nylon watch straps</t>
  </si>
  <si>
    <t>nylon black watch straps with buckles</t>
  </si>
  <si>
    <t>B07J4PQ79M</t>
  </si>
  <si>
    <t>Medical felt padding</t>
  </si>
  <si>
    <t>1/8 inch felt adhesive for medical use</t>
  </si>
  <si>
    <t>COMINSO5JUL15980</t>
  </si>
  <si>
    <t>3-pin switch</t>
  </si>
  <si>
    <t>Polulu</t>
  </si>
  <si>
    <t>3 pin mini slide switch</t>
  </si>
  <si>
    <t>#1408</t>
  </si>
  <si>
    <t>Stranded wire kit</t>
  </si>
  <si>
    <t>22 awg stranded core wire</t>
  </si>
  <si>
    <t>27WK22STR25</t>
  </si>
  <si>
    <t>Tacklife Digital Multimeter</t>
  </si>
  <si>
    <t>digital multimeter</t>
  </si>
  <si>
    <t>D01M</t>
  </si>
  <si>
    <t>Soldering Station</t>
  </si>
  <si>
    <t>Weller 40 watt soldering station</t>
  </si>
  <si>
    <t>WLC100</t>
  </si>
  <si>
    <t>Solder Wire</t>
  </si>
  <si>
    <t>60/40 solder wire, 0.8mm</t>
  </si>
  <si>
    <t>JF850</t>
  </si>
  <si>
    <t>4x 3/8 inch screws</t>
  </si>
  <si>
    <t>Ace Hardware</t>
  </si>
  <si>
    <t>3/8 inch pan head screws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</si>
</sst>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</font>
    <font>
      <b/>
      <name val="Arial"/>
    </font>
    <font>
      <b/>
    </font>
    <font/>
    <font>
      <u/>
      <color rgb="FF0000FF"/>
    </font>
    <font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37.43"/>
    <col customWidth="1" min="3" max="3" width="22.0"/>
    <col customWidth="1" min="4" max="4" width="34.86"/>
    <col customWidth="1" min="5" max="5" width="23.4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>
        <v>7.630049201576E12</v>
      </c>
      <c r="F2" s="4">
        <v>31.5</v>
      </c>
      <c r="G2" s="5" t="str">
        <f>HYPERLINK("https://store.arduino.cc/usa/nano-33-ble-sense-with-headers","link")</f>
        <v>link</v>
      </c>
    </row>
    <row r="3">
      <c r="A3" s="6"/>
      <c r="B3" s="6" t="s">
        <v>10</v>
      </c>
      <c r="C3" s="6" t="s">
        <v>11</v>
      </c>
      <c r="D3" s="6" t="s">
        <v>12</v>
      </c>
      <c r="E3" s="7" t="s">
        <v>13</v>
      </c>
      <c r="F3" s="8">
        <v>11.89</v>
      </c>
      <c r="G3" s="5" t="str">
        <f>HYPERLINK("https://www.amazon.com/gp/product/B00NAY2NAI/ref=ppx_yo_dt_b_asin_title_o01_s00?ie=UTF8&amp;psc=1","link")</f>
        <v>link</v>
      </c>
    </row>
    <row r="4">
      <c r="A4" s="6"/>
      <c r="B4" s="3" t="s">
        <v>14</v>
      </c>
      <c r="C4" s="3" t="s">
        <v>11</v>
      </c>
      <c r="D4" s="3" t="s">
        <v>15</v>
      </c>
      <c r="E4" s="3" t="s">
        <v>16</v>
      </c>
      <c r="F4" s="4">
        <v>5.45</v>
      </c>
      <c r="G4" s="5" t="str">
        <f>HYPERLINK("https://www.amazon.com/dp/B001CQT0X4/ref=dp_cerb_1","link")</f>
        <v>link</v>
      </c>
    </row>
    <row r="5">
      <c r="B5" s="7" t="s">
        <v>17</v>
      </c>
      <c r="C5" s="7" t="s">
        <v>18</v>
      </c>
      <c r="D5" s="7" t="s">
        <v>19</v>
      </c>
      <c r="E5" s="9" t="s">
        <v>20</v>
      </c>
      <c r="F5" s="4">
        <v>10.16</v>
      </c>
      <c r="G5" s="5" t="str">
        <f>HYPERLINK("https://www.amazon.com/gp/product/B00MJ0HOKS/ref=ppx_yo_dt_b_asin_title_o03_s01?ie=UTF8&amp;psc=1","link")</f>
        <v>link</v>
      </c>
    </row>
    <row r="6">
      <c r="B6" s="3" t="s">
        <v>21</v>
      </c>
      <c r="C6" s="3" t="s">
        <v>18</v>
      </c>
      <c r="D6" s="3" t="s">
        <v>22</v>
      </c>
      <c r="E6" s="7" t="s">
        <v>23</v>
      </c>
      <c r="F6" s="4">
        <v>11.52</v>
      </c>
      <c r="G6" s="5" t="str">
        <f>HYPERLINK("https://www.amazon.com/Adafruit-PowerBoost-500-Basic-ADA1903/dp/B00OKJFKEI/ref=sr_1_fkmr2_2?keywords=power+booster+500+adafruit&amp;qid=1572109559&amp;s=electronics&amp;sr=1-2-fkmr2","link")</f>
        <v>link</v>
      </c>
    </row>
    <row r="7">
      <c r="B7" s="7" t="s">
        <v>24</v>
      </c>
      <c r="C7" s="3" t="s">
        <v>11</v>
      </c>
      <c r="D7" s="3" t="s">
        <v>25</v>
      </c>
      <c r="E7" s="3" t="s">
        <v>26</v>
      </c>
      <c r="F7" s="4">
        <v>9.99</v>
      </c>
      <c r="G7" s="5" t="str">
        <f>HYPERLINK("https://www.amazon.com/1000mAh-battery-Rechargeable-Lithium-Connector/dp/B07BTW7CJY/ref=sr_1_6?keywords=1000mah+lipo&amp;qid=1579991737&amp;sr=8-6","link")</f>
        <v>link</v>
      </c>
    </row>
    <row r="8">
      <c r="B8" s="3" t="s">
        <v>27</v>
      </c>
      <c r="C8" s="3" t="s">
        <v>11</v>
      </c>
      <c r="D8" s="3" t="s">
        <v>28</v>
      </c>
      <c r="E8" s="3" t="s">
        <v>29</v>
      </c>
      <c r="F8" s="4">
        <v>11.99</v>
      </c>
      <c r="G8" s="5" t="str">
        <f>HYPERLINK("https://www.amazon.com/BARTON-Watch-Bands-Choice-Standard/dp/B015NKHV2G/ref=sr_1_11?keywords=wristband+nylon&amp;qid=1576957078&amp;sr=8-11","link")</f>
        <v>link</v>
      </c>
    </row>
    <row r="9">
      <c r="B9" s="3" t="s">
        <v>30</v>
      </c>
      <c r="C9" s="3" t="s">
        <v>11</v>
      </c>
      <c r="D9" s="3" t="s">
        <v>31</v>
      </c>
      <c r="E9" s="3" t="s">
        <v>32</v>
      </c>
      <c r="F9" s="4">
        <v>18.45</v>
      </c>
      <c r="G9" s="5" t="str">
        <f>HYPERLINK("https://www.amazon.com/gp/product/B0053D30TC/ref=ppx_yo_dt_b_asin_title_o05_s00?ie=UTF8&amp;psc=1","link")</f>
        <v>link</v>
      </c>
    </row>
    <row r="10">
      <c r="B10" s="3" t="s">
        <v>33</v>
      </c>
      <c r="C10" s="3" t="s">
        <v>34</v>
      </c>
      <c r="D10" s="3" t="s">
        <v>35</v>
      </c>
      <c r="E10" s="3" t="s">
        <v>36</v>
      </c>
      <c r="F10" s="4">
        <v>1.5</v>
      </c>
      <c r="G10" s="5" t="str">
        <f>HYPERLINK("https://www.pololu.com/product/1408","link")</f>
        <v>link</v>
      </c>
    </row>
    <row r="11">
      <c r="B11" s="3" t="s">
        <v>37</v>
      </c>
      <c r="C11" s="3" t="s">
        <v>11</v>
      </c>
      <c r="D11" s="3" t="s">
        <v>38</v>
      </c>
      <c r="E11" s="3" t="s">
        <v>39</v>
      </c>
      <c r="F11" s="4">
        <v>18.99</v>
      </c>
      <c r="G11" s="5" t="str">
        <f>HYPERLINK("https://www.amazon.com/gp/product/B00B4ZQ3L0/ref=ppx_yo_dt_b_asin_title_o00_s00?ie=UTF8&amp;psc=1","link")</f>
        <v>link</v>
      </c>
    </row>
    <row r="12">
      <c r="B12" s="3" t="s">
        <v>40</v>
      </c>
      <c r="C12" s="3" t="s">
        <v>11</v>
      </c>
      <c r="D12" s="3" t="s">
        <v>41</v>
      </c>
      <c r="E12" s="3" t="s">
        <v>42</v>
      </c>
      <c r="F12" s="4">
        <v>26.97</v>
      </c>
      <c r="G12" s="5" t="str">
        <f>HYPERLINK("https://www.amazon.com/Tacklife-DM01M-Multimeter-Detection-Temperature/dp/B01M7ZD1VN","link")</f>
        <v>link</v>
      </c>
    </row>
    <row r="13">
      <c r="B13" s="3" t="s">
        <v>43</v>
      </c>
      <c r="C13" s="3" t="s">
        <v>11</v>
      </c>
      <c r="D13" s="3" t="s">
        <v>44</v>
      </c>
      <c r="E13" s="3" t="s">
        <v>45</v>
      </c>
      <c r="F13" s="4">
        <v>38.97</v>
      </c>
      <c r="G13" s="5" t="str">
        <f>HYPERLINK("https://www.amazon.com/Weller-WLC100-40-Watt-Soldering-Station/dp/B000AS28UC","link")</f>
        <v>link</v>
      </c>
    </row>
    <row r="14">
      <c r="B14" s="3" t="s">
        <v>46</v>
      </c>
      <c r="C14" s="3" t="s">
        <v>11</v>
      </c>
      <c r="D14" s="3" t="s">
        <v>47</v>
      </c>
      <c r="E14" s="3" t="s">
        <v>48</v>
      </c>
      <c r="F14" s="4">
        <v>7.99</v>
      </c>
      <c r="G14" s="5" t="str">
        <f>HYPERLINK("https://www.amazon.com/MAIYUM-63-37-Solder-Electrical-Soldering/dp/B075WB98FJ/ref=sr_1_4?keywords=solder&amp;qid=1584575054&amp;s=hi&amp;sr=1-4","link")</f>
        <v>link</v>
      </c>
    </row>
    <row r="15">
      <c r="B15" s="3" t="s">
        <v>49</v>
      </c>
      <c r="C15" s="3" t="s">
        <v>50</v>
      </c>
      <c r="D15" s="3" t="s">
        <v>51</v>
      </c>
      <c r="E15" s="3">
        <v>56192.0</v>
      </c>
      <c r="F15" s="4">
        <v>0.75</v>
      </c>
      <c r="G15" s="5" t="str">
        <f>HYPERLINK("https://www.acehardware.com/departments/hardware/screws-and-anchors/sheet-metal-screws/56192","link")</f>
        <v>link</v>
      </c>
    </row>
  </sheetData>
  <drawing r:id="rId1"/>
</worksheet>
</file>