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https://d.docs.live.net/0d61bc11c1b63e22/Documents/Rachel/University/PSY6422 Project/"/>
    </mc:Choice>
  </mc:AlternateContent>
  <xr:revisionPtr revIDLastSave="189" documentId="8_{C4AC043C-8EC5-4E6A-873F-8A562FB868DC}" xr6:coauthVersionLast="45" xr6:coauthVersionMax="45" xr10:uidLastSave="{4C68B48F-9627-411B-98D1-BDFE5A424C48}"/>
  <bookViews>
    <workbookView xWindow="-110" yWindow="-110" windowWidth="19420" windowHeight="10420" firstSheet="2" activeTab="3" xr2:uid="{00000000-000D-0000-FFFF-FFFF00000000}"/>
  </bookViews>
  <sheets>
    <sheet name="Information" sheetId="12" r:id="rId1"/>
    <sheet name="Terms and conditions" sheetId="13" r:id="rId2"/>
    <sheet name="By Region" sheetId="1" r:id="rId3"/>
    <sheet name="By Deprivation Scale" sheetId="2" r:id="rId4"/>
    <sheet name="By Setting" sheetId="14" r:id="rId5"/>
    <sheet name="By Major Town &amp; City" sheetId="16" r:id="rId6"/>
    <sheet name="Admin. geography hierarchy" sheetId="8" r:id="rId7"/>
    <sheet name="Covid-19 - Weekly occurrenc (2)" sheetId="17" r:id="rId8"/>
  </sheets>
  <definedNames>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0" i="17" l="1"/>
  <c r="P30" i="17"/>
  <c r="P22" i="17"/>
  <c r="P16" i="17"/>
  <c r="Q75" i="17"/>
  <c r="Q74" i="17"/>
  <c r="Q72" i="17"/>
  <c r="Q70" i="17"/>
  <c r="Q68" i="17"/>
  <c r="Q66" i="17"/>
  <c r="Q64" i="17"/>
  <c r="Q62" i="17"/>
  <c r="Q60" i="17"/>
  <c r="Q46" i="17"/>
  <c r="W46" i="17"/>
  <c r="Q38" i="17"/>
  <c r="Q40" i="17"/>
  <c r="Q18" i="17"/>
  <c r="Q42" i="17"/>
  <c r="Q44" i="17"/>
  <c r="W54" i="17"/>
  <c r="R38" i="17"/>
  <c r="R40" i="17"/>
  <c r="R42" i="17"/>
  <c r="R44" i="17"/>
  <c r="R46" i="17"/>
  <c r="R48" i="17"/>
  <c r="R50" i="17"/>
  <c r="R52" i="17"/>
  <c r="R53" i="17"/>
  <c r="V76" i="17"/>
  <c r="P52" i="17"/>
  <c r="W52" i="17" s="1"/>
  <c r="O52" i="17"/>
  <c r="W53" i="17"/>
  <c r="V53" i="17"/>
  <c r="U53" i="17"/>
  <c r="T53" i="17"/>
  <c r="S53" i="17"/>
  <c r="V52" i="17"/>
  <c r="U52" i="17"/>
  <c r="T52" i="17"/>
  <c r="S52" i="17"/>
  <c r="W50" i="17"/>
  <c r="V50" i="17"/>
  <c r="U50" i="17"/>
  <c r="T50" i="17"/>
  <c r="S50" i="17"/>
  <c r="W48" i="17"/>
  <c r="V48" i="17"/>
  <c r="U48" i="17"/>
  <c r="T48" i="17"/>
  <c r="S48" i="17"/>
  <c r="V46" i="17"/>
  <c r="U46" i="17"/>
  <c r="T46" i="17"/>
  <c r="S46" i="17"/>
  <c r="W44" i="17"/>
  <c r="V44" i="17"/>
  <c r="U44" i="17"/>
  <c r="T44" i="17"/>
  <c r="S44" i="17"/>
  <c r="W42" i="17"/>
  <c r="V42" i="17"/>
  <c r="U42" i="17"/>
  <c r="T42" i="17"/>
  <c r="S42" i="17"/>
  <c r="W40" i="17"/>
  <c r="V40" i="17"/>
  <c r="U40" i="17"/>
  <c r="T40" i="17"/>
  <c r="S40" i="17"/>
  <c r="W38" i="17"/>
  <c r="V38" i="17"/>
  <c r="U38" i="17"/>
  <c r="T38" i="17"/>
  <c r="S38" i="17"/>
  <c r="S75" i="17"/>
  <c r="R62" i="17"/>
  <c r="S62" i="17"/>
  <c r="T62" i="17"/>
  <c r="U62" i="17"/>
  <c r="V62" i="17"/>
  <c r="W62" i="17"/>
  <c r="R64" i="17"/>
  <c r="S64" i="17"/>
  <c r="T64" i="17"/>
  <c r="U64" i="17"/>
  <c r="V64" i="17"/>
  <c r="W64" i="17"/>
  <c r="R66" i="17"/>
  <c r="S66" i="17"/>
  <c r="T66" i="17"/>
  <c r="U66" i="17"/>
  <c r="V66" i="17"/>
  <c r="W66" i="17"/>
  <c r="R68" i="17"/>
  <c r="S68" i="17"/>
  <c r="T68" i="17"/>
  <c r="U68" i="17"/>
  <c r="V68" i="17"/>
  <c r="W68" i="17"/>
  <c r="R70" i="17"/>
  <c r="S70" i="17"/>
  <c r="T70" i="17"/>
  <c r="U70" i="17"/>
  <c r="V70" i="17"/>
  <c r="W70" i="17"/>
  <c r="R72" i="17"/>
  <c r="S72" i="17"/>
  <c r="T72" i="17"/>
  <c r="U72" i="17"/>
  <c r="V72" i="17"/>
  <c r="W72" i="17"/>
  <c r="R74" i="17"/>
  <c r="S74" i="17"/>
  <c r="T74" i="17"/>
  <c r="U74" i="17"/>
  <c r="V74" i="17"/>
  <c r="W74" i="17"/>
  <c r="R75" i="17"/>
  <c r="T75" i="17"/>
  <c r="U75" i="17"/>
  <c r="V75" i="17"/>
  <c r="W75" i="17"/>
  <c r="W60" i="17"/>
  <c r="V60" i="17"/>
  <c r="U60" i="17"/>
  <c r="T60" i="17"/>
  <c r="S60" i="17"/>
  <c r="R60" i="17"/>
  <c r="N74" i="17"/>
  <c r="N75" i="17"/>
  <c r="P74" i="17"/>
  <c r="O74" i="17"/>
  <c r="M74" i="17"/>
  <c r="L74" i="17"/>
  <c r="P72" i="17"/>
  <c r="O72" i="17"/>
  <c r="N72" i="17"/>
  <c r="M72" i="17"/>
  <c r="L72" i="17"/>
  <c r="P70" i="17"/>
  <c r="O70" i="17"/>
  <c r="N70" i="17"/>
  <c r="M70" i="17"/>
  <c r="L70" i="17"/>
  <c r="P68" i="17"/>
  <c r="O68" i="17"/>
  <c r="N68" i="17"/>
  <c r="M68" i="17"/>
  <c r="L68" i="17"/>
  <c r="P66" i="17"/>
  <c r="O66" i="17"/>
  <c r="N66" i="17"/>
  <c r="M66" i="17"/>
  <c r="L66" i="17"/>
  <c r="P64" i="17"/>
  <c r="O64" i="17"/>
  <c r="N64" i="17"/>
  <c r="M64" i="17"/>
  <c r="L64" i="17"/>
  <c r="P62" i="17"/>
  <c r="O62" i="17"/>
  <c r="N62" i="17"/>
  <c r="M62" i="17"/>
  <c r="L62" i="17"/>
  <c r="P60" i="17"/>
  <c r="O60" i="17"/>
  <c r="N60" i="17"/>
  <c r="M60" i="17"/>
  <c r="L60" i="17"/>
  <c r="P58" i="17"/>
  <c r="O58" i="17"/>
  <c r="N58" i="17"/>
  <c r="M58" i="17"/>
  <c r="L58" i="17"/>
  <c r="P57" i="17"/>
  <c r="O57" i="17"/>
  <c r="N57" i="17"/>
  <c r="M57" i="17"/>
  <c r="L57" i="17"/>
  <c r="P56" i="17"/>
  <c r="O56" i="17"/>
  <c r="N56" i="17"/>
  <c r="M56" i="17"/>
  <c r="L56" i="17"/>
  <c r="N52" i="17"/>
  <c r="M52" i="17"/>
  <c r="L52" i="17"/>
  <c r="P50" i="17"/>
  <c r="O50" i="17"/>
  <c r="N50" i="17"/>
  <c r="M50" i="17"/>
  <c r="L50" i="17"/>
  <c r="P48" i="17"/>
  <c r="O48" i="17"/>
  <c r="N48" i="17"/>
  <c r="M48" i="17"/>
  <c r="L48" i="17"/>
  <c r="P46" i="17"/>
  <c r="O46" i="17"/>
  <c r="N46" i="17"/>
  <c r="M46" i="17"/>
  <c r="L46" i="17"/>
  <c r="P44" i="17"/>
  <c r="O44" i="17"/>
  <c r="N44" i="17"/>
  <c r="M44" i="17"/>
  <c r="L44" i="17"/>
  <c r="P42" i="17"/>
  <c r="O42" i="17"/>
  <c r="N42" i="17"/>
  <c r="M42" i="17"/>
  <c r="L42" i="17"/>
  <c r="P40" i="17"/>
  <c r="O40" i="17"/>
  <c r="N40" i="17"/>
  <c r="M40" i="17"/>
  <c r="L40" i="17"/>
  <c r="P38" i="17"/>
  <c r="O38" i="17"/>
  <c r="N38" i="17"/>
  <c r="M38" i="17"/>
  <c r="L38" i="17"/>
  <c r="P36" i="17"/>
  <c r="O36" i="17"/>
  <c r="N36" i="17"/>
  <c r="M36" i="17"/>
  <c r="L36" i="17"/>
  <c r="O30" i="17"/>
  <c r="N30" i="17"/>
  <c r="M30" i="17"/>
  <c r="L30" i="17"/>
  <c r="P28" i="17"/>
  <c r="O28" i="17"/>
  <c r="N28" i="17"/>
  <c r="M28" i="17"/>
  <c r="L28" i="17"/>
  <c r="P26" i="17"/>
  <c r="O26" i="17"/>
  <c r="N26" i="17"/>
  <c r="M26" i="17"/>
  <c r="L26" i="17"/>
  <c r="P24" i="17"/>
  <c r="O24" i="17"/>
  <c r="N24" i="17"/>
  <c r="M24" i="17"/>
  <c r="L24" i="17"/>
  <c r="O22" i="17"/>
  <c r="N22" i="17"/>
  <c r="M22" i="17"/>
  <c r="L22" i="17"/>
  <c r="P20" i="17"/>
  <c r="O20" i="17"/>
  <c r="N20" i="17"/>
  <c r="M20" i="17"/>
  <c r="L20" i="17"/>
  <c r="P18" i="17"/>
  <c r="O18" i="17"/>
  <c r="N18" i="17"/>
  <c r="M18" i="17"/>
  <c r="L18" i="17"/>
  <c r="O16" i="17"/>
  <c r="N16" i="17"/>
  <c r="M16" i="17"/>
  <c r="L16" i="17"/>
  <c r="P14" i="17"/>
  <c r="O14" i="17"/>
  <c r="N14" i="17"/>
  <c r="M14" i="17"/>
  <c r="L14" i="17"/>
  <c r="P13" i="17"/>
  <c r="O13" i="17"/>
  <c r="N13" i="17"/>
  <c r="M13" i="17"/>
  <c r="L13" i="17"/>
  <c r="P12" i="17"/>
  <c r="O12" i="17"/>
  <c r="N12" i="17"/>
  <c r="M12" i="17"/>
  <c r="L12" i="17"/>
  <c r="K74" i="17"/>
  <c r="K72" i="17"/>
  <c r="K70" i="17"/>
  <c r="K68" i="17"/>
  <c r="K66" i="17"/>
  <c r="K64" i="17"/>
  <c r="K62" i="17"/>
  <c r="K60" i="17"/>
  <c r="K58" i="17"/>
  <c r="K57" i="17"/>
  <c r="K56" i="17"/>
  <c r="K52" i="17"/>
  <c r="K50" i="17"/>
  <c r="K48" i="17"/>
  <c r="K46" i="17"/>
  <c r="K44" i="17"/>
  <c r="K42" i="17"/>
  <c r="K40" i="17"/>
  <c r="K38" i="17"/>
  <c r="K36" i="17"/>
  <c r="K35" i="17"/>
  <c r="K34" i="17"/>
  <c r="S76" i="17" l="1"/>
  <c r="K14" i="17"/>
  <c r="K16" i="17"/>
  <c r="K18" i="17"/>
  <c r="K20" i="17"/>
  <c r="K22" i="17"/>
  <c r="K24" i="17"/>
  <c r="K26" i="17"/>
  <c r="K28" i="17"/>
  <c r="K30" i="17"/>
  <c r="K12" i="17"/>
  <c r="K13" i="17"/>
  <c r="J9" i="17" l="1"/>
  <c r="J12" i="17"/>
  <c r="J13" i="17"/>
  <c r="J14" i="17"/>
  <c r="J15" i="17"/>
  <c r="J16" i="17"/>
  <c r="J17" i="17"/>
  <c r="J18" i="17"/>
  <c r="J19" i="17"/>
  <c r="J20" i="17"/>
  <c r="J21" i="17"/>
  <c r="J22" i="17"/>
  <c r="J23" i="17"/>
  <c r="J24" i="17"/>
  <c r="J25" i="17"/>
  <c r="J26" i="17"/>
  <c r="J27" i="17"/>
  <c r="J28" i="17"/>
  <c r="J29" i="17"/>
  <c r="J30" i="17"/>
  <c r="J31" i="17"/>
  <c r="Q31" i="17" s="1"/>
  <c r="J34" i="17"/>
  <c r="J35" i="17"/>
  <c r="J36" i="17"/>
  <c r="J37" i="17"/>
  <c r="J38" i="17"/>
  <c r="J39" i="17"/>
  <c r="J40" i="17"/>
  <c r="J41" i="17"/>
  <c r="J42" i="17"/>
  <c r="J43" i="17"/>
  <c r="J44" i="17"/>
  <c r="J45" i="17"/>
  <c r="J46" i="17"/>
  <c r="J47" i="17"/>
  <c r="J48" i="17"/>
  <c r="J49" i="17"/>
  <c r="J50" i="17"/>
  <c r="J51" i="17"/>
  <c r="J52" i="17"/>
  <c r="J53" i="17"/>
  <c r="Q53" i="17" s="1"/>
  <c r="J56" i="17"/>
  <c r="J57" i="17"/>
  <c r="J58" i="17"/>
  <c r="J59" i="17"/>
  <c r="J60" i="17"/>
  <c r="J61" i="17"/>
  <c r="J62" i="17"/>
  <c r="J63" i="17"/>
  <c r="J64" i="17"/>
  <c r="J65" i="17"/>
  <c r="J66" i="17"/>
  <c r="J67" i="17"/>
  <c r="J68" i="17"/>
  <c r="J69" i="17"/>
  <c r="J70" i="17"/>
  <c r="J71" i="17"/>
  <c r="J72" i="17"/>
  <c r="J73" i="17"/>
  <c r="J74" i="17"/>
  <c r="J75" i="17"/>
  <c r="V7" i="2"/>
  <c r="W7" i="2"/>
  <c r="W5" i="2"/>
  <c r="V5" i="2"/>
  <c r="W4" i="2"/>
  <c r="V4" i="2"/>
  <c r="U7" i="2"/>
  <c r="U5" i="2"/>
  <c r="U4" i="2"/>
  <c r="Q52" i="17" l="1"/>
  <c r="Q48" i="17"/>
  <c r="Q26" i="17"/>
  <c r="Q22" i="17"/>
  <c r="Q14" i="17"/>
  <c r="Q12" i="17"/>
  <c r="Q13" i="17"/>
  <c r="J32" i="17"/>
  <c r="Q50" i="17"/>
  <c r="Q28" i="17"/>
  <c r="Q24" i="17"/>
  <c r="Q20" i="17"/>
  <c r="Q16" i="17"/>
  <c r="Q32" i="17" l="1"/>
</calcChain>
</file>

<file path=xl/sharedStrings.xml><?xml version="1.0" encoding="utf-8"?>
<sst xmlns="http://schemas.openxmlformats.org/spreadsheetml/2006/main" count="429" uniqueCount="278">
  <si>
    <t>Area code</t>
  </si>
  <si>
    <t>Area name</t>
  </si>
  <si>
    <t>Persons</t>
  </si>
  <si>
    <t>Males</t>
  </si>
  <si>
    <t>Females</t>
  </si>
  <si>
    <t>All causes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</si>
  <si>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</si>
  <si>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</si>
  <si>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</si>
  <si>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</si>
  <si>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</si>
  <si>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</si>
  <si>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</si>
  <si>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</si>
  <si>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</si>
  <si>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</si>
  <si>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</si>
  <si>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</si>
  <si>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</si>
  <si>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</si>
  <si>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</si>
  <si>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</si>
  <si>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</si>
  <si>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</si>
  <si>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</si>
  <si>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</si>
  <si>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COVID-19</t>
  </si>
  <si>
    <t>Deaths</t>
  </si>
  <si>
    <t>Rate</t>
  </si>
  <si>
    <t>Lower CI</t>
  </si>
  <si>
    <t>Upper CI</t>
  </si>
  <si>
    <t>Decile</t>
  </si>
  <si>
    <t>Hartlepool</t>
  </si>
  <si>
    <t>Middlesbrough</t>
  </si>
  <si>
    <t>Stockton-on-Tees</t>
  </si>
  <si>
    <t>Darlington</t>
  </si>
  <si>
    <t>Warrington</t>
  </si>
  <si>
    <t>Blackpool</t>
  </si>
  <si>
    <t>York</t>
  </si>
  <si>
    <t>Derby</t>
  </si>
  <si>
    <t>Leicester</t>
  </si>
  <si>
    <t>Nottingham</t>
  </si>
  <si>
    <t>Stoke-on-Trent</t>
  </si>
  <si>
    <t>Plymouth</t>
  </si>
  <si>
    <t>Swindon</t>
  </si>
  <si>
    <t>Peterborough</t>
  </si>
  <si>
    <t>Luton</t>
  </si>
  <si>
    <t>Southend-on-Sea</t>
  </si>
  <si>
    <t>Reading</t>
  </si>
  <si>
    <t>Slough</t>
  </si>
  <si>
    <t>Milton Keynes</t>
  </si>
  <si>
    <t>Brighton and Hove</t>
  </si>
  <si>
    <t>Portsmouth</t>
  </si>
  <si>
    <t>Southampton</t>
  </si>
  <si>
    <t>Bedford</t>
  </si>
  <si>
    <t>Cambridge</t>
  </si>
  <si>
    <t>Carlisle</t>
  </si>
  <si>
    <t>Chesterfield</t>
  </si>
  <si>
    <t>Exeter</t>
  </si>
  <si>
    <t>Eastbourne</t>
  </si>
  <si>
    <t>Hastings</t>
  </si>
  <si>
    <t>Basildon</t>
  </si>
  <si>
    <t>Chelmsford</t>
  </si>
  <si>
    <t>Colchester</t>
  </si>
  <si>
    <t>Harlow</t>
  </si>
  <si>
    <t>Cheltenham</t>
  </si>
  <si>
    <t>Gloucester</t>
  </si>
  <si>
    <t>Watford</t>
  </si>
  <si>
    <t>Maidstone</t>
  </si>
  <si>
    <t>Burnley</t>
  </si>
  <si>
    <t>Preston</t>
  </si>
  <si>
    <t>Lincoln</t>
  </si>
  <si>
    <t>Norwich</t>
  </si>
  <si>
    <t>Northampton</t>
  </si>
  <si>
    <t>Harrogate</t>
  </si>
  <si>
    <t>Mansfield</t>
  </si>
  <si>
    <t>Oxford</t>
  </si>
  <si>
    <t>Newcastle-under-Lyme</t>
  </si>
  <si>
    <t>Ipswich</t>
  </si>
  <si>
    <t>Guildford</t>
  </si>
  <si>
    <t>Woking</t>
  </si>
  <si>
    <t>Crawley</t>
  </si>
  <si>
    <t>Worthing</t>
  </si>
  <si>
    <t>Redditch</t>
  </si>
  <si>
    <t>Worcester</t>
  </si>
  <si>
    <t>St Albans</t>
  </si>
  <si>
    <t>Stevenage</t>
  </si>
  <si>
    <t>Bolton</t>
  </si>
  <si>
    <t>Bury</t>
  </si>
  <si>
    <t>Manchester</t>
  </si>
  <si>
    <t>Oldham</t>
  </si>
  <si>
    <t>Rochdale</t>
  </si>
  <si>
    <t>Salford</t>
  </si>
  <si>
    <t>Stockport</t>
  </si>
  <si>
    <t>Wigan</t>
  </si>
  <si>
    <t>Liverpool</t>
  </si>
  <si>
    <t>Barnsley</t>
  </si>
  <si>
    <t>Doncaster</t>
  </si>
  <si>
    <t>Rotherham</t>
  </si>
  <si>
    <t>Sheffield</t>
  </si>
  <si>
    <t>Newcastle upon Tyne</t>
  </si>
  <si>
    <t>Sunderland</t>
  </si>
  <si>
    <t>Birmingham</t>
  </si>
  <si>
    <t>Coventry</t>
  </si>
  <si>
    <t>Dudley</t>
  </si>
  <si>
    <t>Solihull</t>
  </si>
  <si>
    <t>Walsall</t>
  </si>
  <si>
    <t>Wolverhampton</t>
  </si>
  <si>
    <t>Bradford</t>
  </si>
  <si>
    <t>Leeds</t>
  </si>
  <si>
    <t>Wakefield</t>
  </si>
  <si>
    <t>Gateshead</t>
  </si>
  <si>
    <t>Swansea</t>
  </si>
  <si>
    <t>Cardiff</t>
  </si>
  <si>
    <t>Newport</t>
  </si>
  <si>
    <t>Cause of death</t>
  </si>
  <si>
    <r>
      <rPr>
        <vertAlign val="superscript"/>
        <sz val="10"/>
        <color theme="1"/>
        <rFont val="Arial"/>
        <family val="2"/>
      </rPr>
      <t>1</t>
    </r>
    <r>
      <rPr>
        <sz val="10"/>
        <color theme="1"/>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</si>
  <si>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2</t>
    </r>
    <r>
      <rPr>
        <sz val="10"/>
        <color theme="1"/>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</si>
  <si>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t>Footnotes</t>
  </si>
  <si>
    <t>Source: Office for National Statistics</t>
  </si>
  <si>
    <t>1 (most deprived)</t>
  </si>
  <si>
    <t>10 (least deprived)</t>
  </si>
  <si>
    <t>https://www.gov.uk/government/statistics/english-indices-of-deprivation-2019</t>
  </si>
  <si>
    <t>Administrative geography hierarchy for England and Wales</t>
  </si>
  <si>
    <t>Back to contents page</t>
  </si>
  <si>
    <t>Information on weekly deaths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</si>
  <si>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</si>
  <si>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</si>
  <si>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</si>
  <si>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</si>
  <si>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</si>
  <si>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</si>
  <si>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</si>
  <si>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</si>
  <si>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</si>
  <si>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</si>
  <si>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</si>
  <si>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</si>
  <si>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boundaries as of February 2020.</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</si>
  <si>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</si>
  <si>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</si>
  <si>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</si>
  <si>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</si>
  <si>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</si>
  <si>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</si>
  <si>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</si>
  <si>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</si>
  <si>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</si>
  <si>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</si>
  <si>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</si>
  <si>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</si>
  <si>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</si>
  <si>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</si>
  <si>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</si>
  <si>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</si>
  <si>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</si>
  <si>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</si>
  <si>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</si>
  <si>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</si>
  <si>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</si>
  <si>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</si>
  <si>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</si>
  <si>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</si>
  <si>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</si>
  <si>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</si>
  <si>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</si>
  <si>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</si>
  <si>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</si>
  <si>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</si>
  <si>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</si>
  <si>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 xml:space="preserve">frameworks, disclosure control, resources and the </t>
    </r>
    <r>
      <rPr>
        <u/>
        <sz val="10"/>
        <rFont val="Arial"/>
        <family val="2"/>
      </rPr>
      <t>ONS charging policy</t>
    </r>
    <r>
      <rPr>
        <sz val="10"/>
        <rFont val="Arial"/>
        <family val="2"/>
      </rPr>
      <t xml:space="preserve">, where appropriate). Enquiries should be made to </t>
    </r>
  </si>
  <si>
    <r>
      <rPr>
        <vertAlign val="superscript"/>
        <sz val="10"/>
        <color theme="1"/>
        <rFont val="Arial"/>
        <family val="2"/>
      </rPr>
      <t>3</t>
    </r>
    <r>
      <rPr>
        <sz val="10"/>
        <color theme="1"/>
        <rFont val="Arial"/>
        <family val="2"/>
      </rPr>
      <t xml:space="preserve"> Rates have been calculated using 2018 mid-year population estimates, the most up-to-date estimates when published.</t>
    </r>
  </si>
  <si>
    <r>
      <rPr>
        <vertAlign val="superscript"/>
        <sz val="10"/>
        <color theme="1"/>
        <rFont val="Arial"/>
        <family val="2"/>
      </rPr>
      <t>5</t>
    </r>
    <r>
      <rPr>
        <sz val="10"/>
        <color theme="1"/>
        <rFont val="Arial"/>
        <family val="2"/>
      </rPr>
      <t xml:space="preserve"> Figures for England and Wales (combined) include deaths of non-residents. However, figures for England, its regions and Wales exclude deaths of non-residents and are based on February 2020 boundaries.</t>
    </r>
  </si>
  <si>
    <r>
      <rPr>
        <vertAlign val="superscript"/>
        <sz val="10"/>
        <color theme="1"/>
        <rFont val="Arial"/>
        <family val="2"/>
      </rPr>
      <t>4</t>
    </r>
    <r>
      <rPr>
        <sz val="10"/>
        <color theme="1"/>
        <rFont val="Arial"/>
        <family val="2"/>
      </rPr>
      <t xml:space="preserve"> Causes of death was defined using the International Classification of Diseases, Tenth Revision (ICD-10) codes U07.1 and U07.2. Figures include deaths where coronavirus (COVID-19) was the underlying cause or was mentioned on the death certificate as a contributory factor. Figures do not include neonatal deaths (deaths under 28 days).</t>
    </r>
  </si>
  <si>
    <r>
      <rPr>
        <vertAlign val="superscript"/>
        <sz val="10"/>
        <color theme="1"/>
        <rFont val="Arial"/>
        <family val="2"/>
      </rPr>
      <t>5</t>
    </r>
    <r>
      <rPr>
        <sz val="10"/>
        <color theme="1"/>
        <rFont val="Arial"/>
        <family val="2"/>
      </rPr>
      <t xml:space="preserve"> Figures for England exclude deaths of non-residents and are based on February 2020 boundaries.</t>
    </r>
  </si>
  <si>
    <r>
      <rPr>
        <vertAlign val="superscript"/>
        <sz val="10"/>
        <color theme="1"/>
        <rFont val="Arial"/>
        <family val="2"/>
      </rPr>
      <t>6</t>
    </r>
    <r>
      <rPr>
        <sz val="10"/>
        <color theme="1"/>
        <rFont val="Arial"/>
        <family val="2"/>
      </rPr>
      <t xml:space="preserve"> Deprivation deciles are based on the Index of Multiple Deprivation, version 2019 (IMD 2019) which is the official measure of relative deprivation for small areas in England. It is designed to identify those small areas where there are the highest concentrations of several different types of deprivation. IMD deciles range from 1 to 10, with 1 being the most deprived and 10 being the least deprived. The IMD classification works by grouping together 2011 census Lower Super Output Areas (LSOAs) based on their level of deprivation. LSOA's are based on postcode boundaries as of February 2020. For more information on IMD, and the latest version of the classification system, please follow this link:</t>
    </r>
  </si>
  <si>
    <r>
      <t>Table 1: Number of deaths and age-standardised rates, by sex, England and Wales, England, Wales and regions of England, deaths occurring between 1st March 2020 and 17th April 2020</t>
    </r>
    <r>
      <rPr>
        <b/>
        <vertAlign val="superscript"/>
        <sz val="10"/>
        <color theme="1"/>
        <rFont val="Arial"/>
        <family val="2"/>
      </rPr>
      <t>1,2,3,4,5,6</t>
    </r>
  </si>
  <si>
    <r>
      <t>Table 3: Number of deaths and age-standardised rates, by sex, deprivation deciles in England, deaths occurring between 1st March 2020 and 17th April 2020</t>
    </r>
    <r>
      <rPr>
        <b/>
        <vertAlign val="superscript"/>
        <sz val="10"/>
        <color theme="1"/>
        <rFont val="Arial"/>
        <family val="2"/>
      </rPr>
      <t>1,2,3,4,5,6,7</t>
    </r>
  </si>
  <si>
    <t>https://www.ons.gov.uk/peoplepopulationandcommunity/birthsdeathsandmarriages/deaths/articles/impactofregistrationdelaysonmortalitystatisticsinenglandandwales/2018</t>
  </si>
  <si>
    <r>
      <rPr>
        <vertAlign val="superscript"/>
        <sz val="10"/>
        <color theme="1"/>
        <rFont val="Arial"/>
        <family val="2"/>
      </rPr>
      <t>6</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</si>
  <si>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r>
      <rPr>
        <vertAlign val="superscript"/>
        <sz val="10"/>
        <color theme="1"/>
        <rFont val="Arial"/>
        <family val="2"/>
      </rPr>
      <t>7</t>
    </r>
    <r>
      <rPr>
        <sz val="10"/>
        <color theme="1"/>
        <rFont val="Arial"/>
        <family val="2"/>
      </rPr>
      <t xml:space="preserve"> Figures are for deaths occurring between 1 March 2020 and 17 April 2020. Figures only include deaths that were registered by 18 April 2020. More information on registration delays can be found on the ONS website:</t>
    </r>
  </si>
  <si>
    <t>Rural-Urban Classification Areas</t>
  </si>
  <si>
    <t>Urban major conurbation</t>
  </si>
  <si>
    <t>Urban minor conurbation</t>
  </si>
  <si>
    <t>Urban city and town</t>
  </si>
  <si>
    <t>Rural hamlets and isolated dwellings</t>
  </si>
  <si>
    <t>Rural town and fringe</t>
  </si>
  <si>
    <t>Rural village</t>
  </si>
  <si>
    <t>Rural town and fringe in a sparse setting</t>
  </si>
  <si>
    <t>Rural village in a sparse setting</t>
  </si>
  <si>
    <t>Urban city and town in a sparse setting</t>
  </si>
  <si>
    <t>Rural hamlets and isolated dwellings in a sparse setting</t>
  </si>
  <si>
    <r>
      <t>Table 6: Number of deaths and age-standardised rates, by the Rural-Urban Classification in England and Wales, deaths occurring between 1st March 2020 and 17th April 2020</t>
    </r>
    <r>
      <rPr>
        <b/>
        <vertAlign val="superscript"/>
        <sz val="10"/>
        <color theme="1"/>
        <rFont val="Arial"/>
        <family val="2"/>
      </rPr>
      <t>1,2,3,4,5,6,7</t>
    </r>
  </si>
  <si>
    <r>
      <rPr>
        <vertAlign val="superscript"/>
        <sz val="10"/>
        <color theme="1"/>
        <rFont val="Arial"/>
        <family val="2"/>
      </rPr>
      <t xml:space="preserve">1 </t>
    </r>
    <r>
      <rPr>
        <sz val="10"/>
        <color theme="1"/>
        <rFont val="Arial"/>
        <family val="2"/>
      </rPr>
      <t xml:space="preserve">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</si>
  <si>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color theme="1"/>
        <rFont val="Arial"/>
        <family val="2"/>
      </rPr>
      <t>5</t>
    </r>
    <r>
      <rPr>
        <sz val="10"/>
        <color theme="1"/>
        <rFont val="Arial"/>
        <family val="2"/>
      </rPr>
      <t xml:space="preserve"> Figures for England and Wales exclude deaths of non-residents and are based on February 2020 boundaries.</t>
    </r>
  </si>
  <si>
    <r>
      <rPr>
        <vertAlign val="superscript"/>
        <sz val="10"/>
        <color theme="1"/>
        <rFont val="Arial"/>
        <family val="2"/>
      </rPr>
      <t>6</t>
    </r>
    <r>
      <rPr>
        <sz val="10"/>
        <color theme="1"/>
        <rFont val="Arial"/>
        <family val="2"/>
      </rPr>
      <t xml:space="preserve"> The Rural-Urban Classification for England and Wales is an official statistic and is used to distinguish rural and urban areas. Settlements with 10,000 resident population or more are defined as urban, otherwise settlements are defined as rural. Urban areas are split into major conurbations, minor conurbations and city and town categories. Rural areas are split between town and fringe, village, and hamlets and isolated dwellings. More information can be found on the .GOV website:</t>
    </r>
  </si>
  <si>
    <t>https://www.gov.uk/government/statistics/2011-rural-urban-classification</t>
  </si>
  <si>
    <t>Major Towns and Cities</t>
  </si>
  <si>
    <t>Basingstoke</t>
  </si>
  <si>
    <t>Bath</t>
  </si>
  <si>
    <t>Birkenhead</t>
  </si>
  <si>
    <t>Blackburn</t>
  </si>
  <si>
    <t>Bournemouth</t>
  </si>
  <si>
    <t>Bracknell</t>
  </si>
  <si>
    <t>Bristol</t>
  </si>
  <si>
    <t>Burton upon Trent</t>
  </si>
  <si>
    <t>Chatham</t>
  </si>
  <si>
    <t>Chester</t>
  </si>
  <si>
    <t>Gillingham</t>
  </si>
  <si>
    <t>Grimsby</t>
  </si>
  <si>
    <t>Halifax</t>
  </si>
  <si>
    <t>Hemel Hempstead</t>
  </si>
  <si>
    <t>High Wycombe</t>
  </si>
  <si>
    <t>Huddersfield</t>
  </si>
  <si>
    <t>Kingston upon Hull</t>
  </si>
  <si>
    <t>Nuneaton</t>
  </si>
  <si>
    <t>Poole</t>
  </si>
  <si>
    <t>Scunthorpe</t>
  </si>
  <si>
    <t>Shrewsbury</t>
  </si>
  <si>
    <t>South Shields</t>
  </si>
  <si>
    <t>Southport</t>
  </si>
  <si>
    <t>St Helens</t>
  </si>
  <si>
    <t>Sutton Coldfield</t>
  </si>
  <si>
    <t>Telford</t>
  </si>
  <si>
    <t>West Bromwich</t>
  </si>
  <si>
    <t>Weston-Super-Mare</t>
  </si>
  <si>
    <r>
      <t>Table 7: Number of deaths and age-standardised rates, by Major Towns and Cities in England and Wales, deaths occurring between 1st March 2020 and 17th April 2020</t>
    </r>
    <r>
      <rPr>
        <b/>
        <vertAlign val="superscript"/>
        <sz val="10"/>
        <color theme="1"/>
        <rFont val="Arial"/>
        <family val="2"/>
      </rPr>
      <t>1,2,3,4,5,6,7</t>
    </r>
  </si>
  <si>
    <r>
      <rPr>
        <vertAlign val="superscript"/>
        <sz val="10"/>
        <color theme="1"/>
        <rFont val="Arial"/>
        <family val="2"/>
      </rPr>
      <t>5</t>
    </r>
    <r>
      <rPr>
        <sz val="10"/>
        <color theme="1"/>
        <rFont val="Arial"/>
        <family val="2"/>
      </rPr>
      <t xml:space="preserve"> Figures for Major Towns and Cities in England and Wales exclude deaths of non-residents and are based on February 2020 boundaries.</t>
    </r>
  </si>
  <si>
    <t>https://ons.maps.arcgis.com/apps/MapJournal/index.html?appid=fb85539cdc4d4b7d9d34f9560092bb95</t>
  </si>
  <si>
    <r>
      <rPr>
        <vertAlign val="superscript"/>
        <sz val="10"/>
        <color theme="1"/>
        <rFont val="Arial"/>
        <family val="2"/>
      </rPr>
      <t>6</t>
    </r>
    <r>
      <rPr>
        <sz val="10"/>
        <color theme="1"/>
        <rFont val="Arial"/>
        <family val="2"/>
      </rPr>
      <t xml:space="preserve"> Major Towns and Cities geography is based on the built-up area (BUAs) dataset that was created for 2011 Census outputs in England and Wales and to qualify a settlement must have a usual resident population or workday population (2011 Census) of 75,000 or more. More information can be found on the ONS Open Geography Portal:</t>
    </r>
  </si>
  <si>
    <t>Total Deaths</t>
  </si>
  <si>
    <t>COVID Deaths</t>
  </si>
  <si>
    <t>% Deaths</t>
  </si>
  <si>
    <t>Both</t>
  </si>
  <si>
    <t>Male</t>
  </si>
  <si>
    <t>Female</t>
  </si>
  <si>
    <t>Rate = per 100,000</t>
  </si>
  <si>
    <r>
      <t>7</t>
    </r>
    <r>
      <rPr>
        <sz val="10"/>
        <rFont val="Arial"/>
        <family val="2"/>
      </rPr>
      <t>ONS deaths by actual date of death – registered by 18th April</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</si>
  <si>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</si>
  <si>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</si>
  <si>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t>4</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</si>
  <si>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Deaths involving COVID-19 have been included within weekly death occurrence figures due to the pandemic.</t>
    </r>
  </si>
  <si>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</si>
  <si>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1</t>
    </r>
    <r>
      <rPr>
        <sz val="10"/>
        <rFont val="Arial"/>
        <family val="2"/>
      </rPr>
      <t xml:space="preserve"> Coding of deaths by cause for the latest week is not yet be complete.</t>
    </r>
  </si>
  <si>
    <t>East</t>
  </si>
  <si>
    <r>
      <t xml:space="preserve">Deaths by region of usual residence </t>
    </r>
    <r>
      <rPr>
        <b/>
        <vertAlign val="superscript"/>
        <sz val="10"/>
        <rFont val="Arial"/>
        <family val="2"/>
      </rPr>
      <t>5</t>
    </r>
  </si>
  <si>
    <t>90+</t>
  </si>
  <si>
    <t>85-89</t>
  </si>
  <si>
    <t>80-84</t>
  </si>
  <si>
    <t>75-79</t>
  </si>
  <si>
    <t>70-74</t>
  </si>
  <si>
    <t>65-69</t>
  </si>
  <si>
    <t>60-64</t>
  </si>
  <si>
    <t>55-59</t>
  </si>
  <si>
    <t>50-54</t>
  </si>
  <si>
    <t>45-49</t>
  </si>
  <si>
    <t>40-44</t>
  </si>
  <si>
    <t>35-39</t>
  </si>
  <si>
    <t>30-34</t>
  </si>
  <si>
    <t>25-29</t>
  </si>
  <si>
    <t>20-24</t>
  </si>
  <si>
    <t>15-19</t>
  </si>
  <si>
    <t>10-14</t>
  </si>
  <si>
    <t>5-9</t>
  </si>
  <si>
    <t>1-4</t>
  </si>
  <si>
    <t>&lt;1</t>
  </si>
  <si>
    <t>Deaths by age group</t>
  </si>
  <si>
    <r>
      <t xml:space="preserve">Females </t>
    </r>
    <r>
      <rPr>
        <b/>
        <vertAlign val="superscript"/>
        <sz val="10"/>
        <rFont val="Arial"/>
        <family val="2"/>
      </rPr>
      <t>4</t>
    </r>
  </si>
  <si>
    <r>
      <t>Males</t>
    </r>
    <r>
      <rPr>
        <b/>
        <vertAlign val="superscript"/>
        <sz val="10"/>
        <rFont val="Arial"/>
        <family val="2"/>
      </rPr>
      <t xml:space="preserve"> 4</t>
    </r>
  </si>
  <si>
    <r>
      <t xml:space="preserve">Persons </t>
    </r>
    <r>
      <rPr>
        <b/>
        <vertAlign val="superscript"/>
        <sz val="10"/>
        <rFont val="Arial"/>
        <family val="2"/>
      </rPr>
      <t>4</t>
    </r>
  </si>
  <si>
    <r>
      <t>Deaths involving COVID-19, all ages</t>
    </r>
    <r>
      <rPr>
        <b/>
        <vertAlign val="superscript"/>
        <sz val="10"/>
        <rFont val="Arial"/>
        <family val="2"/>
      </rPr>
      <t>1</t>
    </r>
  </si>
  <si>
    <t>1/03/20 - 17/04/20</t>
  </si>
  <si>
    <t>Week ended</t>
  </si>
  <si>
    <t>1 to 16</t>
  </si>
  <si>
    <t>Week number</t>
  </si>
  <si>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</si>
  <si>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r>
      <t>Weekly provisional figures on death occurrence</t>
    </r>
    <r>
      <rPr>
        <b/>
        <vertAlign val="superscript"/>
        <sz val="10"/>
        <rFont val="Arial"/>
        <family val="2"/>
      </rPr>
      <t>7</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</si>
  <si>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t>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</si>
</sst>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General_)"/>
  </numFmts>
  <fonts count="3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0"/>
      <color theme="1"/>
      <name val="Arial"/>
      <family val="2"/>
    </font>
    <font>
      <sz val="10"/>
      <color theme="1"/>
      <name val="Arial"/>
      <family val="2"/>
    </font>
    <font>
      <vertAlign val="superscript"/>
      <sz val="10"/>
      <color theme="1"/>
      <name val="Arial"/>
      <family val="2"/>
    </font>
    <font>
      <u/>
      <sz val="11"/>
      <color theme="10"/>
      <name val="Calibri"/>
      <family val="2"/>
      <scheme val="minor"/>
    </font>
    <font>
      <u/>
      <sz val="10"/>
      <color rgb="FF0000FF"/>
      <name val="Arial"/>
      <family val="2"/>
    </font>
    <font>
      <b/>
      <vertAlign val="superscript"/>
      <sz val="10"/>
      <color theme="1"/>
      <name val="Arial"/>
      <family val="2"/>
    </font>
    <font>
      <b/>
      <sz val="10"/>
      <name val="Arial"/>
      <family val="2"/>
    </font>
    <font>
      <sz val="10"/>
      <name val="Arial"/>
      <family val="2"/>
    </font>
    <font>
      <u/>
      <sz val="10"/>
      <name val="Arial"/>
      <family val="2"/>
    </font>
    <font>
      <u/>
      <sz val="10"/>
      <color indexed="12"/>
      <name val="Arial"/>
      <family val="2"/>
    </font>
    <font>
      <b/>
      <sz val="12"/>
      <name val="Arial"/>
      <family val="2"/>
    </font>
    <font>
      <sz val="12"/>
      <name val="Arial"/>
      <family val="2"/>
    </font>
    <font>
      <sz val="10"/>
      <name val="Helv"/>
    </font>
    <font>
      <u/>
      <sz val="9"/>
      <name val="Verdana"/>
      <family val="2"/>
    </font>
    <font>
      <u/>
      <sz val="11"/>
      <name val="Verdana"/>
      <family val="2"/>
    </font>
    <font>
      <sz val="10"/>
      <name val="Verdana"/>
      <family val="2"/>
    </font>
    <font>
      <sz val="10"/>
      <color theme="1"/>
      <name val="Verdana"/>
      <family val="2"/>
    </font>
    <font>
      <sz val="10"/>
      <color indexed="8"/>
      <name val="Arial"/>
      <family val="2"/>
    </font>
    <font>
      <vertAlign val="superscript"/>
      <sz val="10"/>
      <name val="Arial"/>
      <family val="2"/>
    </font>
    <font>
      <b/>
      <u/>
      <sz val="10"/>
      <name val="Arial"/>
      <family val="2"/>
    </font>
    <font>
      <sz val="10"/>
      <name val="Arial"/>
    </font>
    <font>
      <b/>
      <vertAlign val="superscript"/>
      <sz val="10"/>
      <name val="Arial"/>
      <family val="2"/>
    </font>
    <font>
      <b/>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7">
    <border>
      <left/>
      <right/>
      <top/>
      <bottom/>
      <diagonal/>
    </border>
    <border>
      <left/>
      <right/>
      <top style="medium">
        <color auto="1"/>
      </top>
      <bottom/>
      <diagonal/>
    </border>
    <border>
      <left/>
      <right/>
      <top style="medium">
        <color auto="1"/>
      </top>
      <bottom style="thin">
        <color auto="1"/>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3" fillId="0" borderId="0" applyNumberFormat="0" applyFill="0" applyBorder="0" applyAlignment="0" applyProtection="0"/>
    <xf numFmtId="0" fontId="19" fillId="0" borderId="0" applyNumberFormat="0" applyFill="0" applyBorder="0" applyAlignment="0" applyProtection="0">
      <alignment vertical="top"/>
      <protection locked="0"/>
    </xf>
    <xf numFmtId="0" fontId="17" fillId="0" borderId="0"/>
    <xf numFmtId="165" fontId="22" fillId="0" borderId="0"/>
    <xf numFmtId="0" fontId="17" fillId="0" borderId="0"/>
    <xf numFmtId="0" fontId="17" fillId="0" borderId="0"/>
    <xf numFmtId="0" fontId="25" fillId="0" borderId="0"/>
    <xf numFmtId="0" fontId="17" fillId="0" borderId="0"/>
    <xf numFmtId="0" fontId="30" fillId="0" borderId="0"/>
    <xf numFmtId="43" fontId="17" fillId="0" borderId="0" applyFont="0" applyFill="0" applyBorder="0" applyAlignment="0" applyProtection="0"/>
  </cellStyleXfs>
  <cellXfs count="164">
    <xf numFmtId="0" fontId="0" fillId="0" borderId="0" xfId="0"/>
    <xf numFmtId="3" fontId="11" fillId="0" borderId="0" xfId="0" applyNumberFormat="1" applyFont="1"/>
    <xf numFmtId="164" fontId="11" fillId="0" borderId="0" xfId="0" applyNumberFormat="1" applyFont="1"/>
    <xf numFmtId="3" fontId="11" fillId="0" borderId="4" xfId="0" applyNumberFormat="1" applyFont="1" applyBorder="1"/>
    <xf numFmtId="164" fontId="11" fillId="0" borderId="4" xfId="0" applyNumberFormat="1" applyFont="1" applyBorder="1"/>
    <xf numFmtId="0" fontId="10" fillId="0" borderId="0" xfId="0" applyFont="1"/>
    <xf numFmtId="0" fontId="10" fillId="0" borderId="0" xfId="0" applyNumberFormat="1" applyFont="1"/>
    <xf numFmtId="0" fontId="11" fillId="0" borderId="0" xfId="0" applyNumberFormat="1" applyFont="1"/>
    <xf numFmtId="0" fontId="11" fillId="0" borderId="1" xfId="0" applyNumberFormat="1" applyFont="1" applyBorder="1"/>
    <xf numFmtId="0" fontId="10" fillId="0" borderId="3" xfId="0" applyNumberFormat="1" applyFont="1" applyBorder="1"/>
    <xf numFmtId="0" fontId="11" fillId="0" borderId="4" xfId="0" applyNumberFormat="1" applyFont="1" applyBorder="1"/>
    <xf numFmtId="0" fontId="10" fillId="0" borderId="0" xfId="0" applyNumberFormat="1" applyFont="1" applyAlignment="1"/>
    <xf numFmtId="0" fontId="11" fillId="0" borderId="0" xfId="0" applyNumberFormat="1" applyFont="1" applyAlignment="1"/>
    <xf numFmtId="0" fontId="11" fillId="0" borderId="1" xfId="0" applyNumberFormat="1" applyFont="1" applyBorder="1" applyAlignment="1"/>
    <xf numFmtId="0" fontId="10" fillId="0" borderId="3" xfId="0" applyNumberFormat="1" applyFont="1" applyBorder="1" applyAlignment="1"/>
    <xf numFmtId="3" fontId="11" fillId="0" borderId="0" xfId="0" applyNumberFormat="1" applyFont="1" applyAlignment="1"/>
    <xf numFmtId="164" fontId="11" fillId="0" borderId="0" xfId="0" applyNumberFormat="1" applyFont="1" applyAlignment="1"/>
    <xf numFmtId="0" fontId="11" fillId="0" borderId="4" xfId="0" applyNumberFormat="1" applyFont="1" applyBorder="1" applyAlignment="1"/>
    <xf numFmtId="3" fontId="11" fillId="0" borderId="4" xfId="0" applyNumberFormat="1" applyFont="1" applyBorder="1" applyAlignment="1"/>
    <xf numFmtId="164" fontId="11" fillId="0" borderId="4" xfId="0" applyNumberFormat="1" applyFont="1" applyBorder="1" applyAlignment="1"/>
    <xf numFmtId="0" fontId="10" fillId="0" borderId="4" xfId="0" applyNumberFormat="1" applyFont="1" applyBorder="1" applyAlignment="1"/>
    <xf numFmtId="0" fontId="11" fillId="0" borderId="0" xfId="0" applyNumberFormat="1" applyFont="1" applyAlignment="1">
      <alignment horizontal="center"/>
    </xf>
    <xf numFmtId="0" fontId="11" fillId="0" borderId="4" xfId="0" applyNumberFormat="1" applyFont="1" applyBorder="1" applyAlignment="1">
      <alignment horizontal="center"/>
    </xf>
    <xf numFmtId="0" fontId="9" fillId="0" borderId="0" xfId="0" applyNumberFormat="1" applyFont="1" applyAlignment="1">
      <alignment horizontal="center"/>
    </xf>
    <xf numFmtId="0" fontId="16" fillId="0" borderId="0" xfId="0" applyFont="1"/>
    <xf numFmtId="0" fontId="17" fillId="0" borderId="0" xfId="0" applyFont="1"/>
    <xf numFmtId="0" fontId="8" fillId="0" borderId="0" xfId="0" applyFont="1"/>
    <xf numFmtId="0" fontId="7" fillId="0" borderId="0" xfId="0" applyNumberFormat="1" applyFont="1"/>
    <xf numFmtId="0" fontId="17" fillId="0" borderId="0" xfId="3"/>
    <xf numFmtId="0" fontId="20" fillId="0" borderId="5" xfId="3" applyFont="1" applyBorder="1" applyAlignment="1">
      <alignment vertical="center"/>
    </xf>
    <xf numFmtId="0" fontId="21" fillId="0" borderId="5" xfId="3" applyFont="1" applyBorder="1" applyAlignment="1">
      <alignment vertical="center"/>
    </xf>
    <xf numFmtId="0" fontId="16" fillId="0" borderId="5" xfId="3" applyFont="1" applyBorder="1" applyAlignment="1">
      <alignment vertical="center" wrapText="1"/>
    </xf>
    <xf numFmtId="0" fontId="17" fillId="0" borderId="5" xfId="3" applyBorder="1" applyAlignment="1">
      <alignment vertical="center"/>
    </xf>
    <xf numFmtId="0" fontId="17" fillId="0" borderId="0" xfId="3" applyAlignment="1">
      <alignment vertical="center"/>
    </xf>
    <xf numFmtId="0" fontId="16" fillId="0" borderId="0" xfId="3" applyFont="1" applyAlignment="1">
      <alignment vertical="center"/>
    </xf>
    <xf numFmtId="165" fontId="17" fillId="0" borderId="0" xfId="4" applyFont="1" applyAlignment="1">
      <alignment horizontal="left" vertical="top" wrapText="1"/>
    </xf>
    <xf numFmtId="0" fontId="17" fillId="0" borderId="0" xfId="3" applyAlignment="1">
      <alignment horizontal="left" vertical="top" wrapText="1"/>
    </xf>
    <xf numFmtId="0" fontId="17" fillId="0" borderId="0" xfId="3" applyAlignment="1">
      <alignment horizontal="left" vertical="top"/>
    </xf>
    <xf numFmtId="0" fontId="18" fillId="0" borderId="0" xfId="2" applyFont="1" applyAlignment="1" applyProtection="1"/>
    <xf numFmtId="0" fontId="23" fillId="0" borderId="0" xfId="2" quotePrefix="1" applyFont="1" applyAlignment="1" applyProtection="1"/>
    <xf numFmtId="0" fontId="24" fillId="0" borderId="0" xfId="2" applyFont="1" applyAlignment="1" applyProtection="1"/>
    <xf numFmtId="165" fontId="18" fillId="0" borderId="0" xfId="2" applyNumberFormat="1" applyFont="1" applyAlignment="1" applyProtection="1">
      <alignment horizontal="left" vertical="top" wrapText="1"/>
    </xf>
    <xf numFmtId="0" fontId="18" fillId="0" borderId="0" xfId="2" applyFont="1" applyAlignment="1" applyProtection="1">
      <alignment horizontal="left" vertical="top" wrapText="1"/>
    </xf>
    <xf numFmtId="165" fontId="17" fillId="0" borderId="0" xfId="2" applyNumberFormat="1" applyFont="1" applyAlignment="1" applyProtection="1">
      <alignment horizontal="left" vertical="top" wrapText="1"/>
    </xf>
    <xf numFmtId="0" fontId="17" fillId="0" borderId="0" xfId="5" applyAlignment="1">
      <alignment wrapText="1"/>
    </xf>
    <xf numFmtId="0" fontId="17" fillId="0" borderId="0" xfId="6" applyAlignment="1">
      <alignment wrapText="1"/>
    </xf>
    <xf numFmtId="0" fontId="17" fillId="0" borderId="0" xfId="3" applyAlignment="1">
      <alignment vertical="center" wrapText="1"/>
    </xf>
    <xf numFmtId="0" fontId="17" fillId="0" borderId="0" xfId="2" applyFont="1" applyAlignment="1" applyProtection="1">
      <alignment horizontal="left" vertical="top"/>
    </xf>
    <xf numFmtId="0" fontId="17" fillId="0" borderId="0" xfId="5" applyAlignment="1">
      <alignment vertical="top"/>
    </xf>
    <xf numFmtId="0" fontId="16" fillId="0" borderId="0" xfId="7" applyFont="1" applyAlignment="1">
      <alignment wrapText="1"/>
    </xf>
    <xf numFmtId="0" fontId="18" fillId="0" borderId="0" xfId="2" applyFont="1" applyProtection="1">
      <alignment vertical="top"/>
    </xf>
    <xf numFmtId="0" fontId="25" fillId="0" borderId="0" xfId="7"/>
    <xf numFmtId="0" fontId="20" fillId="0" borderId="0" xfId="3" applyFont="1" applyAlignment="1">
      <alignment vertical="center"/>
    </xf>
    <xf numFmtId="0" fontId="16" fillId="2" borderId="0" xfId="7" applyFont="1" applyFill="1" applyAlignment="1">
      <alignment wrapText="1"/>
    </xf>
    <xf numFmtId="0" fontId="17" fillId="3" borderId="0" xfId="7" applyFont="1" applyFill="1" applyAlignment="1">
      <alignment wrapText="1"/>
    </xf>
    <xf numFmtId="0" fontId="17" fillId="0" borderId="0" xfId="7" applyFont="1" applyAlignment="1">
      <alignment wrapText="1"/>
    </xf>
    <xf numFmtId="0" fontId="17" fillId="3" borderId="0" xfId="7" applyFont="1" applyFill="1" applyAlignment="1">
      <alignment vertical="center" wrapText="1"/>
    </xf>
    <xf numFmtId="0" fontId="17" fillId="0" borderId="0" xfId="3" applyAlignment="1">
      <alignment wrapText="1"/>
    </xf>
    <xf numFmtId="0" fontId="16" fillId="0" borderId="0" xfId="3" applyFont="1" applyAlignment="1">
      <alignment wrapText="1"/>
    </xf>
    <xf numFmtId="0" fontId="17" fillId="3" borderId="0" xfId="7" applyFont="1" applyFill="1" applyAlignment="1">
      <alignment horizontal="left" vertical="center" wrapText="1"/>
    </xf>
    <xf numFmtId="0" fontId="10" fillId="0" borderId="0" xfId="7" applyFont="1" applyAlignment="1">
      <alignment wrapText="1"/>
    </xf>
    <xf numFmtId="0" fontId="26" fillId="0" borderId="0" xfId="7" applyFont="1"/>
    <xf numFmtId="0" fontId="6" fillId="0" borderId="0" xfId="7" applyFont="1" applyAlignment="1">
      <alignment wrapText="1"/>
    </xf>
    <xf numFmtId="0" fontId="6" fillId="0" borderId="0" xfId="2" applyFont="1" applyAlignment="1" applyProtection="1">
      <alignment wrapText="1"/>
    </xf>
    <xf numFmtId="0" fontId="19" fillId="0" borderId="0" xfId="2" applyAlignment="1" applyProtection="1">
      <alignment wrapText="1"/>
    </xf>
    <xf numFmtId="0" fontId="6" fillId="0" borderId="0" xfId="7" applyFont="1"/>
    <xf numFmtId="0" fontId="6" fillId="0" borderId="0" xfId="2" applyFont="1" applyAlignment="1" applyProtection="1"/>
    <xf numFmtId="0" fontId="6" fillId="0" borderId="0" xfId="3" applyFont="1"/>
    <xf numFmtId="0" fontId="17" fillId="0" borderId="3" xfId="2" applyFont="1" applyBorder="1" applyAlignment="1" applyProtection="1"/>
    <xf numFmtId="0" fontId="14" fillId="0" borderId="0" xfId="1" applyNumberFormat="1" applyFont="1" applyAlignment="1"/>
    <xf numFmtId="0" fontId="17" fillId="0" borderId="0" xfId="1" applyNumberFormat="1" applyFont="1" applyAlignment="1"/>
    <xf numFmtId="0" fontId="8" fillId="0" borderId="0" xfId="0" applyFont="1" applyAlignment="1">
      <alignment horizontal="left" wrapText="1"/>
    </xf>
    <xf numFmtId="0" fontId="17" fillId="0" borderId="0" xfId="5" applyFont="1" applyAlignment="1">
      <alignment vertical="top"/>
    </xf>
    <xf numFmtId="0" fontId="5" fillId="0" borderId="0" xfId="0" applyFont="1"/>
    <xf numFmtId="0" fontId="5" fillId="0" borderId="0" xfId="0" applyNumberFormat="1" applyFont="1"/>
    <xf numFmtId="0" fontId="5" fillId="0" borderId="0" xfId="0" applyFont="1" applyAlignment="1"/>
    <xf numFmtId="0" fontId="4" fillId="0" borderId="0" xfId="0" applyNumberFormat="1" applyFont="1" applyAlignment="1"/>
    <xf numFmtId="0" fontId="14" fillId="0" borderId="0" xfId="1" applyFont="1" applyAlignment="1"/>
    <xf numFmtId="0" fontId="2" fillId="0" borderId="0" xfId="0" applyFont="1"/>
    <xf numFmtId="0" fontId="10" fillId="0" borderId="2" xfId="0" applyFont="1" applyBorder="1"/>
    <xf numFmtId="0" fontId="2" fillId="0" borderId="4" xfId="0" applyFont="1" applyBorder="1"/>
    <xf numFmtId="3" fontId="2" fillId="0" borderId="0" xfId="0" applyNumberFormat="1" applyFont="1"/>
    <xf numFmtId="3" fontId="2" fillId="0" borderId="4" xfId="0" applyNumberFormat="1" applyFont="1" applyBorder="1"/>
    <xf numFmtId="164" fontId="2" fillId="0" borderId="0" xfId="0" applyNumberFormat="1" applyFont="1"/>
    <xf numFmtId="164" fontId="2" fillId="0" borderId="4" xfId="0" applyNumberFormat="1" applyFont="1" applyBorder="1"/>
    <xf numFmtId="0" fontId="10" fillId="0" borderId="2" xfId="0" applyFont="1" applyBorder="1" applyAlignment="1">
      <alignment vertical="center"/>
    </xf>
    <xf numFmtId="0" fontId="2" fillId="0" borderId="0" xfId="0" applyFont="1" applyAlignment="1"/>
    <xf numFmtId="0" fontId="1" fillId="0" borderId="0" xfId="0" applyNumberFormat="1" applyFont="1" applyAlignment="1"/>
    <xf numFmtId="0" fontId="1" fillId="0" borderId="0" xfId="0" applyNumberFormat="1" applyFont="1"/>
    <xf numFmtId="0" fontId="1" fillId="0" borderId="0" xfId="0" applyNumberFormat="1" applyFont="1" applyAlignment="1">
      <alignment horizontal="center" wrapText="1"/>
    </xf>
    <xf numFmtId="3" fontId="1" fillId="0" borderId="0" xfId="0" applyNumberFormat="1" applyFont="1"/>
    <xf numFmtId="165" fontId="17" fillId="0" borderId="0" xfId="4" applyFont="1"/>
    <xf numFmtId="3" fontId="17" fillId="0" borderId="0" xfId="4" applyNumberFormat="1" applyFont="1"/>
    <xf numFmtId="165" fontId="17" fillId="0" borderId="0" xfId="4" applyFont="1" applyAlignment="1">
      <alignment horizontal="right"/>
    </xf>
    <xf numFmtId="165" fontId="17" fillId="0" borderId="0" xfId="4" applyFont="1" applyAlignment="1">
      <alignment wrapText="1"/>
    </xf>
    <xf numFmtId="0" fontId="17" fillId="0" borderId="0" xfId="8"/>
    <xf numFmtId="0" fontId="17" fillId="0" borderId="0" xfId="8" applyAlignment="1">
      <alignment horizontal="right"/>
    </xf>
    <xf numFmtId="0" fontId="19" fillId="0" borderId="0" xfId="2" applyFill="1" applyAlignment="1" applyProtection="1">
      <alignment vertical="top"/>
    </xf>
    <xf numFmtId="0" fontId="17" fillId="0" borderId="0" xfId="8" applyAlignment="1">
      <alignment wrapText="1"/>
    </xf>
    <xf numFmtId="165" fontId="22" fillId="0" borderId="0" xfId="4" applyAlignment="1">
      <alignment wrapText="1"/>
    </xf>
    <xf numFmtId="165" fontId="28" fillId="0" borderId="0" xfId="4" applyFont="1" applyAlignment="1">
      <alignment vertical="top" wrapText="1"/>
    </xf>
    <xf numFmtId="165" fontId="22" fillId="0" borderId="0" xfId="4" applyAlignment="1">
      <alignment horizontal="right" wrapText="1"/>
    </xf>
    <xf numFmtId="165" fontId="18" fillId="0" borderId="0" xfId="4" applyFont="1" applyAlignment="1">
      <alignment wrapText="1"/>
    </xf>
    <xf numFmtId="165" fontId="29" fillId="0" borderId="0" xfId="4" applyFont="1" applyAlignment="1">
      <alignment wrapText="1"/>
    </xf>
    <xf numFmtId="0" fontId="30" fillId="0" borderId="0" xfId="9"/>
    <xf numFmtId="0" fontId="30" fillId="0" borderId="0" xfId="9" applyAlignment="1">
      <alignment horizontal="right"/>
    </xf>
    <xf numFmtId="0" fontId="17" fillId="0" borderId="0" xfId="9" applyFont="1"/>
    <xf numFmtId="3" fontId="17" fillId="0" borderId="0" xfId="10" applyNumberFormat="1" applyAlignment="1">
      <alignment horizontal="right"/>
    </xf>
    <xf numFmtId="165" fontId="16" fillId="0" borderId="0" xfId="4" applyFont="1" applyAlignment="1">
      <alignment wrapText="1"/>
    </xf>
    <xf numFmtId="0" fontId="30" fillId="0" borderId="0" xfId="9" applyAlignment="1">
      <alignment horizontal="left"/>
    </xf>
    <xf numFmtId="165" fontId="17" fillId="0" borderId="0" xfId="4" quotePrefix="1" applyFont="1" applyAlignment="1">
      <alignment wrapText="1"/>
    </xf>
    <xf numFmtId="49" fontId="17" fillId="0" borderId="0" xfId="4" applyNumberFormat="1" applyFont="1" applyAlignment="1">
      <alignment wrapText="1"/>
    </xf>
    <xf numFmtId="2" fontId="17" fillId="0" borderId="0" xfId="10" applyNumberFormat="1" applyAlignment="1">
      <alignment horizontal="right"/>
    </xf>
    <xf numFmtId="165" fontId="16" fillId="0" borderId="0" xfId="4" applyFont="1" applyAlignment="1">
      <alignment horizontal="left" wrapText="1"/>
    </xf>
    <xf numFmtId="165" fontId="17" fillId="0" borderId="0" xfId="4" applyFont="1" applyAlignment="1">
      <alignment vertical="center"/>
    </xf>
    <xf numFmtId="165" fontId="16" fillId="0" borderId="0" xfId="4" applyFont="1" applyAlignment="1">
      <alignment horizontal="left" vertical="center"/>
    </xf>
    <xf numFmtId="165" fontId="17" fillId="0" borderId="4" xfId="4" applyFont="1" applyBorder="1"/>
    <xf numFmtId="0" fontId="30" fillId="0" borderId="4" xfId="9" applyBorder="1"/>
    <xf numFmtId="165" fontId="17" fillId="0" borderId="4" xfId="4" applyFont="1" applyBorder="1" applyAlignment="1">
      <alignment wrapText="1"/>
    </xf>
    <xf numFmtId="15" fontId="17" fillId="0" borderId="0" xfId="4" applyNumberFormat="1" applyFont="1" applyAlignment="1">
      <alignment horizontal="right"/>
    </xf>
    <xf numFmtId="165" fontId="16" fillId="0" borderId="0" xfId="4" applyFont="1"/>
    <xf numFmtId="165" fontId="17" fillId="0" borderId="6" xfId="4" quotePrefix="1" applyFont="1" applyBorder="1" applyAlignment="1">
      <alignment horizontal="right"/>
    </xf>
    <xf numFmtId="165" fontId="16" fillId="0" borderId="6" xfId="4" applyFont="1" applyBorder="1"/>
    <xf numFmtId="165" fontId="32" fillId="0" borderId="0" xfId="4" applyFont="1" applyAlignment="1">
      <alignment horizontal="left"/>
    </xf>
    <xf numFmtId="0" fontId="19" fillId="0" borderId="0" xfId="2" applyFill="1" applyAlignment="1" applyProtection="1"/>
    <xf numFmtId="0" fontId="17" fillId="0" borderId="0" xfId="5" applyAlignment="1">
      <alignment horizontal="left" wrapText="1"/>
    </xf>
    <xf numFmtId="0" fontId="17" fillId="0" borderId="0" xfId="3" applyAlignment="1">
      <alignment vertical="center"/>
    </xf>
    <xf numFmtId="0" fontId="17" fillId="0" borderId="0" xfId="3"/>
    <xf numFmtId="0" fontId="16" fillId="0" borderId="0" xfId="7" applyFont="1" applyAlignment="1">
      <alignment wrapText="1"/>
    </xf>
    <xf numFmtId="0" fontId="14" fillId="0" borderId="0" xfId="1" applyNumberFormat="1" applyFont="1" applyAlignment="1">
      <alignment horizontal="left"/>
    </xf>
    <xf numFmtId="165" fontId="17" fillId="0" borderId="0" xfId="2" applyNumberFormat="1" applyFont="1" applyAlignment="1" applyProtection="1">
      <alignment horizontal="left" vertical="top" wrapText="1"/>
    </xf>
    <xf numFmtId="0" fontId="18" fillId="0" borderId="0" xfId="2" applyFont="1" applyAlignment="1" applyProtection="1">
      <alignment wrapText="1"/>
    </xf>
    <xf numFmtId="0" fontId="16" fillId="0" borderId="0" xfId="3" applyFont="1" applyAlignment="1">
      <alignment vertical="center"/>
    </xf>
    <xf numFmtId="0" fontId="17" fillId="0" borderId="0" xfId="1" applyFont="1" applyFill="1"/>
    <xf numFmtId="0" fontId="18" fillId="0" borderId="0" xfId="2" applyFont="1" applyAlignment="1" applyProtection="1"/>
    <xf numFmtId="165" fontId="17" fillId="0" borderId="0" xfId="4" applyFont="1" applyAlignment="1">
      <alignment horizontal="left" vertical="top" wrapText="1"/>
    </xf>
    <xf numFmtId="0" fontId="17" fillId="0" borderId="0" xfId="3" applyAlignment="1">
      <alignment horizontal="left" vertical="top" wrapText="1"/>
    </xf>
    <xf numFmtId="0" fontId="18" fillId="0" borderId="0" xfId="2" applyFont="1" applyAlignment="1" applyProtection="1">
      <alignment horizontal="left" vertical="top" wrapText="1"/>
    </xf>
    <xf numFmtId="165" fontId="16" fillId="0" borderId="0" xfId="4" applyFont="1" applyAlignment="1">
      <alignment horizontal="left" vertical="top" wrapText="1"/>
    </xf>
    <xf numFmtId="0" fontId="3" fillId="0" borderId="0" xfId="0" applyNumberFormat="1" applyFont="1" applyAlignment="1">
      <alignment horizontal="left" wrapText="1"/>
    </xf>
    <xf numFmtId="0" fontId="4" fillId="0" borderId="0" xfId="0" applyNumberFormat="1" applyFont="1" applyAlignment="1">
      <alignment horizontal="left" wrapText="1"/>
    </xf>
    <xf numFmtId="0" fontId="14" fillId="0" borderId="0" xfId="1"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5" fillId="0" borderId="0" xfId="0" applyFont="1" applyAlignment="1">
      <alignment wrapText="1"/>
    </xf>
    <xf numFmtId="0" fontId="8" fillId="0" borderId="0" xfId="0" applyFont="1" applyAlignment="1">
      <alignment wrapText="1"/>
    </xf>
    <xf numFmtId="0" fontId="10" fillId="0" borderId="1" xfId="0" applyNumberFormat="1" applyFont="1" applyBorder="1" applyAlignment="1">
      <alignment horizontal="left" vertical="center" wrapText="1"/>
    </xf>
    <xf numFmtId="0" fontId="10" fillId="0" borderId="3" xfId="0" applyNumberFormat="1" applyFont="1" applyBorder="1" applyAlignment="1">
      <alignment horizontal="left" vertical="center" wrapText="1"/>
    </xf>
    <xf numFmtId="0" fontId="10" fillId="0" borderId="1" xfId="0" applyNumberFormat="1" applyFont="1" applyBorder="1" applyAlignment="1">
      <alignment horizontal="left" vertical="center"/>
    </xf>
    <xf numFmtId="0" fontId="10" fillId="0" borderId="3" xfId="0" applyNumberFormat="1" applyFont="1" applyBorder="1" applyAlignment="1">
      <alignment horizontal="left" vertical="center"/>
    </xf>
    <xf numFmtId="0" fontId="10" fillId="0" borderId="2" xfId="0" applyNumberFormat="1" applyFont="1" applyBorder="1" applyAlignment="1">
      <alignment horizontal="center"/>
    </xf>
    <xf numFmtId="0" fontId="5" fillId="0" borderId="0" xfId="0" applyNumberFormat="1" applyFont="1" applyAlignment="1">
      <alignment horizontal="left" wrapText="1"/>
    </xf>
    <xf numFmtId="0" fontId="5" fillId="0" borderId="0" xfId="0" applyFont="1" applyAlignment="1">
      <alignment horizontal="left" wrapText="1"/>
    </xf>
    <xf numFmtId="0" fontId="10" fillId="0" borderId="1" xfId="0" applyNumberFormat="1" applyFont="1" applyBorder="1" applyAlignment="1">
      <alignment vertical="center"/>
    </xf>
    <xf numFmtId="0" fontId="10" fillId="0" borderId="3" xfId="0" applyNumberFormat="1" applyFont="1" applyBorder="1" applyAlignment="1">
      <alignment vertical="center"/>
    </xf>
    <xf numFmtId="0" fontId="2" fillId="0" borderId="0" xfId="0" applyFont="1" applyAlignment="1">
      <alignment horizontal="left" wrapText="1"/>
    </xf>
    <xf numFmtId="0" fontId="14" fillId="0" borderId="0" xfId="1" applyFont="1" applyAlignment="1">
      <alignment horizontal="left" wrapText="1"/>
    </xf>
    <xf numFmtId="0" fontId="19" fillId="0" borderId="0" xfId="2" applyFill="1" applyAlignment="1" applyProtection="1">
      <alignment horizontal="left" vertical="top" wrapText="1"/>
    </xf>
    <xf numFmtId="165" fontId="28" fillId="0" borderId="0" xfId="4" applyFont="1" applyAlignment="1">
      <alignment vertical="top" wrapText="1"/>
    </xf>
    <xf numFmtId="165" fontId="22" fillId="0" borderId="0" xfId="4" applyAlignment="1">
      <alignment wrapText="1"/>
    </xf>
    <xf numFmtId="0" fontId="17" fillId="0" borderId="0" xfId="8" applyAlignment="1">
      <alignment wrapText="1"/>
    </xf>
    <xf numFmtId="49" fontId="17" fillId="0" borderId="0" xfId="4" applyNumberFormat="1" applyFont="1" applyAlignment="1">
      <alignment horizontal="left"/>
    </xf>
    <xf numFmtId="165" fontId="17" fillId="0" borderId="3" xfId="4" applyFont="1" applyBorder="1" applyAlignment="1">
      <alignment horizontal="left" vertical="top" wrapText="1"/>
    </xf>
    <xf numFmtId="165" fontId="28" fillId="0" borderId="0" xfId="4" applyFont="1" applyAlignment="1">
      <alignment horizontal="left" vertical="top" wrapText="1"/>
    </xf>
  </cellXfs>
  <cellStyles count="11">
    <cellStyle name="Comma 3" xfId="10" xr:uid="{AC985BC1-10F3-44D7-829E-74D46DC0CC07}"/>
    <cellStyle name="Hyperlink" xfId="1" builtinId="8"/>
    <cellStyle name="Hyperlink 2" xfId="2" xr:uid="{BC89A144-7969-4756-9CE4-223582E8D08D}"/>
    <cellStyle name="Normal" xfId="0" builtinId="0"/>
    <cellStyle name="Normal 2" xfId="3" xr:uid="{6AB94321-F9FF-409C-AB73-3D087C16EB4F}"/>
    <cellStyle name="Normal 2 2" xfId="4" xr:uid="{04B070BB-8ECA-43DD-AED7-86E5A60795AF}"/>
    <cellStyle name="Normal 2 2 2" xfId="8" xr:uid="{FCBD6BB7-AF41-4F93-8F99-F5D02194911C}"/>
    <cellStyle name="Normal 3" xfId="9" xr:uid="{F760B320-E3EF-4521-976D-3345D6E62A74}"/>
    <cellStyle name="Normal 3 2" xfId="5" xr:uid="{B1C89C0F-9C38-4403-8367-B8D9DD5F7012}"/>
    <cellStyle name="Normal 4" xfId="6" xr:uid="{54E13191-6B9A-46EF-B5B9-29CEB94046AF}"/>
    <cellStyle name="Normal_proposed UK Electoral Statistics 2007" xfId="7" xr:uid="{39D7C90F-41C7-4C03-AC49-B2EEA3554C7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373380</xdr:colOff>
      <xdr:row>2</xdr:row>
      <xdr:rowOff>151785</xdr:rowOff>
    </xdr:from>
    <xdr:to>
      <xdr:col>12</xdr:col>
      <xdr:colOff>22860</xdr:colOff>
      <xdr:row>21</xdr:row>
      <xdr:rowOff>83820</xdr:rowOff>
    </xdr:to>
    <xdr:grpSp>
      <xdr:nvGrpSpPr>
        <xdr:cNvPr id="2" name="Group 75" descr="Administrative geography hierarchy for England and Wales">
          <a:extLst>
            <a:ext uri="{FF2B5EF4-FFF2-40B4-BE49-F238E27FC236}">
              <a16:creationId xmlns:a16="http://schemas.microsoft.com/office/drawing/2014/main" id="{E43B2D8B-3793-48D7-B5BF-A8CD981A5131}"/>
            </a:ext>
          </a:extLst>
        </xdr:cNvPr>
        <xdr:cNvGrpSpPr>
          <a:grpSpLocks/>
        </xdr:cNvGrpSpPr>
      </xdr:nvGrpSpPr>
      <xdr:grpSpPr bwMode="auto">
        <a:xfrm>
          <a:off x="373380" y="475635"/>
          <a:ext cx="7117080" cy="2948285"/>
          <a:chOff x="0" y="7692"/>
          <a:chExt cx="6970722" cy="3423108"/>
        </a:xfrm>
      </xdr:grpSpPr>
      <xdr:cxnSp macro="">
        <xdr:nvCxnSpPr>
          <xdr:cNvPr id="3" name="Straight Arrow Connector 2">
            <a:extLst>
              <a:ext uri="{FF2B5EF4-FFF2-40B4-BE49-F238E27FC236}">
                <a16:creationId xmlns:a16="http://schemas.microsoft.com/office/drawing/2014/main" id="{92D72E07-6440-4AF2-993B-703E521F4CB7}"/>
              </a:ext>
            </a:extLst>
          </xdr:cNvPr>
          <xdr:cNvCxnSpPr/>
        </xdr:nvCxnSpPr>
        <xdr:spPr>
          <a:xfrm>
            <a:off x="6513125" y="361542"/>
            <a:ext cx="0" cy="5538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4" name="Group 77">
            <a:extLst>
              <a:ext uri="{FF2B5EF4-FFF2-40B4-BE49-F238E27FC236}">
                <a16:creationId xmlns:a16="http://schemas.microsoft.com/office/drawing/2014/main" id="{8164CC10-FDE4-4E97-9794-26B38F253C4D}"/>
              </a:ext>
            </a:extLst>
          </xdr:cNvPr>
          <xdr:cNvGrpSpPr>
            <a:grpSpLocks/>
          </xdr:cNvGrpSpPr>
        </xdr:nvGrpSpPr>
        <xdr:grpSpPr bwMode="auto">
          <a:xfrm>
            <a:off x="0" y="7692"/>
            <a:ext cx="6970722" cy="3423108"/>
            <a:chOff x="0" y="7692"/>
            <a:chExt cx="6970722" cy="3423108"/>
          </a:xfrm>
        </xdr:grpSpPr>
        <xdr:sp macro="" textlink="">
          <xdr:nvSpPr>
            <xdr:cNvPr id="5" name="Text Box 2">
              <a:extLst>
                <a:ext uri="{FF2B5EF4-FFF2-40B4-BE49-F238E27FC236}">
                  <a16:creationId xmlns:a16="http://schemas.microsoft.com/office/drawing/2014/main" id="{B88613AB-F32B-4E9A-AF88-835214F9DEAE}"/>
                </a:ext>
              </a:extLst>
            </xdr:cNvPr>
            <xdr:cNvSpPr txBox="1">
              <a:spLocks noChangeArrowheads="1"/>
            </xdr:cNvSpPr>
          </xdr:nvSpPr>
          <xdr:spPr bwMode="auto">
            <a:xfrm>
              <a:off x="1029592" y="2969257"/>
              <a:ext cx="1029592" cy="461543"/>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just">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6" name="Group 79">
              <a:extLst>
                <a:ext uri="{FF2B5EF4-FFF2-40B4-BE49-F238E27FC236}">
                  <a16:creationId xmlns:a16="http://schemas.microsoft.com/office/drawing/2014/main" id="{9762185B-D568-4D7C-8A27-6CCBF29689D2}"/>
                </a:ext>
              </a:extLst>
            </xdr:cNvPr>
            <xdr:cNvGrpSpPr>
              <a:grpSpLocks/>
            </xdr:cNvGrpSpPr>
          </xdr:nvGrpSpPr>
          <xdr:grpSpPr bwMode="auto">
            <a:xfrm>
              <a:off x="0" y="7692"/>
              <a:ext cx="6970722" cy="3423108"/>
              <a:chOff x="0" y="7692"/>
              <a:chExt cx="6970722" cy="3423108"/>
            </a:xfrm>
          </xdr:grpSpPr>
          <xdr:grpSp>
            <xdr:nvGrpSpPr>
              <xdr:cNvPr id="9" name="Group 82">
                <a:extLst>
                  <a:ext uri="{FF2B5EF4-FFF2-40B4-BE49-F238E27FC236}">
                    <a16:creationId xmlns:a16="http://schemas.microsoft.com/office/drawing/2014/main" id="{412E8978-69FD-4C33-AD12-D41F6311793D}"/>
                  </a:ext>
                </a:extLst>
              </xdr:cNvPr>
              <xdr:cNvGrpSpPr>
                <a:grpSpLocks/>
              </xdr:cNvGrpSpPr>
            </xdr:nvGrpSpPr>
            <xdr:grpSpPr bwMode="auto">
              <a:xfrm>
                <a:off x="6055528" y="7692"/>
                <a:ext cx="915194" cy="3423108"/>
                <a:chOff x="-2371" y="7688"/>
                <a:chExt cx="914975" cy="3421312"/>
              </a:xfrm>
            </xdr:grpSpPr>
            <xdr:sp macro="" textlink="">
              <xdr:nvSpPr>
                <xdr:cNvPr id="33" name="Text Box 2">
                  <a:extLst>
                    <a:ext uri="{FF2B5EF4-FFF2-40B4-BE49-F238E27FC236}">
                      <a16:creationId xmlns:a16="http://schemas.microsoft.com/office/drawing/2014/main" id="{31AFB02C-F947-49E7-84BD-689C16682CC5}"/>
                    </a:ext>
                  </a:extLst>
                </xdr:cNvPr>
                <xdr:cNvSpPr txBox="1">
                  <a:spLocks noChangeArrowheads="1"/>
                </xdr:cNvSpPr>
              </xdr:nvSpPr>
              <xdr:spPr bwMode="auto">
                <a:xfrm>
                  <a:off x="-2371" y="914913"/>
                  <a:ext cx="914975" cy="25140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 Box 2">
                  <a:extLst>
                    <a:ext uri="{FF2B5EF4-FFF2-40B4-BE49-F238E27FC236}">
                      <a16:creationId xmlns:a16="http://schemas.microsoft.com/office/drawing/2014/main" id="{00CBDB5E-57A6-4D61-B1ED-794B983CED7E}"/>
                    </a:ext>
                  </a:extLst>
                </xdr:cNvPr>
                <xdr:cNvSpPr txBox="1">
                  <a:spLocks noChangeArrowheads="1"/>
                </xdr:cNvSpPr>
              </xdr:nvSpPr>
              <xdr:spPr bwMode="auto">
                <a:xfrm>
                  <a:off x="-2371" y="7688"/>
                  <a:ext cx="914975" cy="353664"/>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Wales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0" name="Group 83">
                <a:extLst>
                  <a:ext uri="{FF2B5EF4-FFF2-40B4-BE49-F238E27FC236}">
                    <a16:creationId xmlns:a16="http://schemas.microsoft.com/office/drawing/2014/main" id="{03C303F1-BEA3-4097-980F-B8D41C9793DD}"/>
                  </a:ext>
                </a:extLst>
              </xdr:cNvPr>
              <xdr:cNvGrpSpPr>
                <a:grpSpLocks/>
              </xdr:cNvGrpSpPr>
            </xdr:nvGrpSpPr>
            <xdr:grpSpPr bwMode="auto">
              <a:xfrm>
                <a:off x="0" y="12700"/>
                <a:ext cx="5831102" cy="3416396"/>
                <a:chOff x="0" y="0"/>
                <a:chExt cx="5831102" cy="3416396"/>
              </a:xfrm>
            </xdr:grpSpPr>
            <xdr:grpSp>
              <xdr:nvGrpSpPr>
                <xdr:cNvPr id="11" name="Group 84">
                  <a:extLst>
                    <a:ext uri="{FF2B5EF4-FFF2-40B4-BE49-F238E27FC236}">
                      <a16:creationId xmlns:a16="http://schemas.microsoft.com/office/drawing/2014/main" id="{EE453A7D-AB6D-4530-B261-BAA8DFF764D6}"/>
                    </a:ext>
                  </a:extLst>
                </xdr:cNvPr>
                <xdr:cNvGrpSpPr>
                  <a:grpSpLocks/>
                </xdr:cNvGrpSpPr>
              </xdr:nvGrpSpPr>
              <xdr:grpSpPr bwMode="auto">
                <a:xfrm>
                  <a:off x="0" y="0"/>
                  <a:ext cx="812165" cy="3416300"/>
                  <a:chOff x="0" y="0"/>
                  <a:chExt cx="812165" cy="3416300"/>
                </a:xfrm>
              </xdr:grpSpPr>
              <xdr:sp macro="" textlink="">
                <xdr:nvSpPr>
                  <xdr:cNvPr id="29" name="Text Box 2">
                    <a:extLst>
                      <a:ext uri="{FF2B5EF4-FFF2-40B4-BE49-F238E27FC236}">
                        <a16:creationId xmlns:a16="http://schemas.microsoft.com/office/drawing/2014/main" id="{25BDAB03-B014-4536-86B6-9C368E57ED8E}"/>
                      </a:ext>
                    </a:extLst>
                  </xdr:cNvPr>
                  <xdr:cNvSpPr txBox="1">
                    <a:spLocks noChangeArrowheads="1"/>
                  </xdr:cNvSpPr>
                </xdr:nvSpPr>
                <xdr:spPr bwMode="auto">
                  <a:xfrm>
                    <a:off x="0" y="2684"/>
                    <a:ext cx="846554" cy="384619"/>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Countries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0" name="Text Box 2">
                    <a:extLst>
                      <a:ext uri="{FF2B5EF4-FFF2-40B4-BE49-F238E27FC236}">
                        <a16:creationId xmlns:a16="http://schemas.microsoft.com/office/drawing/2014/main" id="{F0B3C88C-726A-4E3C-9FF7-F013D76C2A1E}"/>
                      </a:ext>
                    </a:extLst>
                  </xdr:cNvPr>
                  <xdr:cNvSpPr txBox="1">
                    <a:spLocks noChangeArrowheads="1"/>
                  </xdr:cNvSpPr>
                </xdr:nvSpPr>
                <xdr:spPr bwMode="auto">
                  <a:xfrm>
                    <a:off x="7627" y="902692"/>
                    <a:ext cx="846554" cy="461543"/>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Regions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1" name="Text Box 2">
                    <a:extLst>
                      <a:ext uri="{FF2B5EF4-FFF2-40B4-BE49-F238E27FC236}">
                        <a16:creationId xmlns:a16="http://schemas.microsoft.com/office/drawing/2014/main" id="{70C9E37C-ADD3-4783-A2C2-C9ADE7B9378B}"/>
                      </a:ext>
                    </a:extLst>
                  </xdr:cNvPr>
                  <xdr:cNvSpPr txBox="1">
                    <a:spLocks noChangeArrowheads="1"/>
                  </xdr:cNvSpPr>
                </xdr:nvSpPr>
                <xdr:spPr bwMode="auto">
                  <a:xfrm>
                    <a:off x="0" y="1971932"/>
                    <a:ext cx="846554" cy="384619"/>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 Box 2">
                    <a:extLst>
                      <a:ext uri="{FF2B5EF4-FFF2-40B4-BE49-F238E27FC236}">
                        <a16:creationId xmlns:a16="http://schemas.microsoft.com/office/drawing/2014/main" id="{09216095-C276-4E36-A167-889CD41DDFD7}"/>
                      </a:ext>
                    </a:extLst>
                  </xdr:cNvPr>
                  <xdr:cNvSpPr txBox="1">
                    <a:spLocks noChangeArrowheads="1"/>
                  </xdr:cNvSpPr>
                </xdr:nvSpPr>
                <xdr:spPr bwMode="auto">
                  <a:xfrm>
                    <a:off x="0" y="2625784"/>
                    <a:ext cx="846554" cy="792315"/>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gn="ctr">
                      <a:lnSpc>
                        <a:spcPts val="13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Local Authority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2" name="Group 85">
                  <a:extLst>
                    <a:ext uri="{FF2B5EF4-FFF2-40B4-BE49-F238E27FC236}">
                      <a16:creationId xmlns:a16="http://schemas.microsoft.com/office/drawing/2014/main" id="{EBBAF8FE-0B2F-4411-B1C8-7945132526BF}"/>
                    </a:ext>
                  </a:extLst>
                </xdr:cNvPr>
                <xdr:cNvGrpSpPr>
                  <a:grpSpLocks/>
                </xdr:cNvGrpSpPr>
              </xdr:nvGrpSpPr>
              <xdr:grpSpPr bwMode="auto">
                <a:xfrm>
                  <a:off x="1028700" y="0"/>
                  <a:ext cx="4802402" cy="3416396"/>
                  <a:chOff x="0" y="0"/>
                  <a:chExt cx="4800600" cy="3416300"/>
                </a:xfrm>
              </xdr:grpSpPr>
              <xdr:sp macro="" textlink="">
                <xdr:nvSpPr>
                  <xdr:cNvPr id="13" name="Text Box 2">
                    <a:extLst>
                      <a:ext uri="{FF2B5EF4-FFF2-40B4-BE49-F238E27FC236}">
                        <a16:creationId xmlns:a16="http://schemas.microsoft.com/office/drawing/2014/main" id="{4349D295-0DD2-4F81-B6C1-72454019C4FE}"/>
                      </a:ext>
                    </a:extLst>
                  </xdr:cNvPr>
                  <xdr:cNvSpPr txBox="1">
                    <a:spLocks noChangeArrowheads="1"/>
                  </xdr:cNvSpPr>
                </xdr:nvSpPr>
                <xdr:spPr bwMode="auto">
                  <a:xfrm>
                    <a:off x="892" y="1933416"/>
                    <a:ext cx="1029206"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Metropolitan 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 name="Text Box 2">
                    <a:extLst>
                      <a:ext uri="{FF2B5EF4-FFF2-40B4-BE49-F238E27FC236}">
                        <a16:creationId xmlns:a16="http://schemas.microsoft.com/office/drawing/2014/main" id="{CD7AF057-84A4-48F4-A602-0A78924412B2}"/>
                      </a:ext>
                    </a:extLst>
                  </xdr:cNvPr>
                  <xdr:cNvSpPr txBox="1">
                    <a:spLocks noChangeArrowheads="1"/>
                  </xdr:cNvSpPr>
                </xdr:nvSpPr>
                <xdr:spPr bwMode="auto">
                  <a:xfrm>
                    <a:off x="1258811" y="1933416"/>
                    <a:ext cx="1257918" cy="453837"/>
                  </a:xfrm>
                  <a:prstGeom prst="rect">
                    <a:avLst/>
                  </a:prstGeom>
                  <a:solidFill>
                    <a:schemeClr val="accent5">
                      <a:lumMod val="60000"/>
                      <a:lumOff val="40000"/>
                    </a:schemeClr>
                  </a:solidFill>
                  <a:ln w="9525">
                    <a:solidFill>
                      <a:schemeClr val="accent5">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Counties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 name="Text Box 2">
                    <a:extLst>
                      <a:ext uri="{FF2B5EF4-FFF2-40B4-BE49-F238E27FC236}">
                        <a16:creationId xmlns:a16="http://schemas.microsoft.com/office/drawing/2014/main" id="{F7143863-3012-416B-9733-265E2DF25A19}"/>
                      </a:ext>
                    </a:extLst>
                  </xdr:cNvPr>
                  <xdr:cNvSpPr txBox="1">
                    <a:spLocks noChangeArrowheads="1"/>
                  </xdr:cNvSpPr>
                </xdr:nvSpPr>
                <xdr:spPr bwMode="auto">
                  <a:xfrm>
                    <a:off x="1258811" y="2956473"/>
                    <a:ext cx="1257918" cy="461530"/>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Non-Metropolitan Districts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320E29CE-EAE6-47CC-8CA5-0FCAA0A4EBB5}"/>
                      </a:ext>
                    </a:extLst>
                  </xdr:cNvPr>
                  <xdr:cNvSpPr txBox="1">
                    <a:spLocks noChangeArrowheads="1"/>
                  </xdr:cNvSpPr>
                </xdr:nvSpPr>
                <xdr:spPr bwMode="auto">
                  <a:xfrm>
                    <a:off x="2760689" y="1933416"/>
                    <a:ext cx="914850" cy="1484587"/>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Unitary Authorities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FCA0F7AE-4839-45CC-BEEB-87EAA1528D25}"/>
                      </a:ext>
                    </a:extLst>
                  </xdr:cNvPr>
                  <xdr:cNvSpPr txBox="1">
                    <a:spLocks noChangeArrowheads="1"/>
                  </xdr:cNvSpPr>
                </xdr:nvSpPr>
                <xdr:spPr bwMode="auto">
                  <a:xfrm>
                    <a:off x="8516" y="902667"/>
                    <a:ext cx="3667023" cy="461530"/>
                  </a:xfrm>
                  <a:prstGeom prst="rect">
                    <a:avLst/>
                  </a:prstGeom>
                  <a:solidFill>
                    <a:schemeClr val="accent6">
                      <a:lumMod val="60000"/>
                      <a:lumOff val="40000"/>
                    </a:schemeClr>
                  </a:solidFill>
                  <a:ln>
                    <a:solidFill>
                      <a:schemeClr val="accent6">
                        <a:lumMod val="60000"/>
                        <a:lumOff val="40000"/>
                      </a:schemeClr>
                    </a:solidFill>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North-East, North West, Yorkshire and The Humber, East Midlands, West Midlands, East, South East and South West </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B2A1B257-6286-4FC1-869C-2E0F3F6A3C69}"/>
                      </a:ext>
                    </a:extLst>
                  </xdr:cNvPr>
                  <xdr:cNvSpPr txBox="1">
                    <a:spLocks noChangeArrowheads="1"/>
                  </xdr:cNvSpPr>
                </xdr:nvSpPr>
                <xdr:spPr bwMode="auto">
                  <a:xfrm>
                    <a:off x="3904251" y="1925724"/>
                    <a:ext cx="907226" cy="1492279"/>
                  </a:xfrm>
                  <a:prstGeom prst="rect">
                    <a:avLst/>
                  </a:prstGeom>
                  <a:solidFill>
                    <a:schemeClr val="accent2">
                      <a:lumMod val="60000"/>
                      <a:lumOff val="40000"/>
                    </a:schemeClr>
                  </a:solidFill>
                  <a:ln w="9525">
                    <a:solidFill>
                      <a:schemeClr val="accent2">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 Boroughs</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 name="Straight Arrow Connector 18">
                    <a:extLst>
                      <a:ext uri="{FF2B5EF4-FFF2-40B4-BE49-F238E27FC236}">
                        <a16:creationId xmlns:a16="http://schemas.microsoft.com/office/drawing/2014/main" id="{2E4B02EE-8B03-4BEE-9C91-A28FA0AFB897}"/>
                      </a:ext>
                    </a:extLst>
                  </xdr:cNvPr>
                  <xdr:cNvCxnSpPr/>
                </xdr:nvCxnSpPr>
                <xdr:spPr>
                  <a:xfrm>
                    <a:off x="458317"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a:extLst>
                      <a:ext uri="{FF2B5EF4-FFF2-40B4-BE49-F238E27FC236}">
                        <a16:creationId xmlns:a16="http://schemas.microsoft.com/office/drawing/2014/main" id="{4CB01C20-5563-4151-991D-CB0A90C8D8C7}"/>
                      </a:ext>
                    </a:extLst>
                  </xdr:cNvPr>
                  <xdr:cNvCxnSpPr/>
                </xdr:nvCxnSpPr>
                <xdr:spPr>
                  <a:xfrm>
                    <a:off x="1944948"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F649F0B1-C1F3-41C1-A5C3-1E6160C7DE2B}"/>
                      </a:ext>
                    </a:extLst>
                  </xdr:cNvPr>
                  <xdr:cNvCxnSpPr/>
                </xdr:nvCxnSpPr>
                <xdr:spPr>
                  <a:xfrm>
                    <a:off x="3202867" y="1364196"/>
                    <a:ext cx="0" cy="55383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AA9FF966-9241-4B5E-A403-41DAEA828AED}"/>
                      </a:ext>
                    </a:extLst>
                  </xdr:cNvPr>
                  <xdr:cNvCxnSpPr/>
                </xdr:nvCxnSpPr>
                <xdr:spPr>
                  <a:xfrm>
                    <a:off x="4354052" y="137188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9DD5D47C-0273-4F6D-BAE9-7083D7B922DE}"/>
                      </a:ext>
                    </a:extLst>
                  </xdr:cNvPr>
                  <xdr:cNvCxnSpPr/>
                </xdr:nvCxnSpPr>
                <xdr:spPr>
                  <a:xfrm>
                    <a:off x="465941"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C5EB06A3-1814-4821-84B7-3B6A4F98435C}"/>
                      </a:ext>
                    </a:extLst>
                  </xdr:cNvPr>
                  <xdr:cNvCxnSpPr/>
                </xdr:nvCxnSpPr>
                <xdr:spPr>
                  <a:xfrm>
                    <a:off x="1944948" y="2387254"/>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21CE7E94-5BCC-4887-A503-D8DC064E417E}"/>
                      </a:ext>
                    </a:extLst>
                  </xdr:cNvPr>
                  <xdr:cNvCxnSpPr/>
                </xdr:nvCxnSpPr>
                <xdr:spPr>
                  <a:xfrm flipH="1">
                    <a:off x="2288017" y="671902"/>
                    <a:ext cx="2066036" cy="0"/>
                  </a:xfrm>
                  <a:prstGeom prst="line">
                    <a:avLst/>
                  </a:prstGeom>
                  <a:ln w="19050"/>
                </xdr:spPr>
                <xdr:style>
                  <a:lnRef idx="1">
                    <a:schemeClr val="dk1"/>
                  </a:lnRef>
                  <a:fillRef idx="0">
                    <a:schemeClr val="dk1"/>
                  </a:fillRef>
                  <a:effectRef idx="0">
                    <a:schemeClr val="dk1"/>
                  </a:effectRef>
                  <a:fontRef idx="minor">
                    <a:schemeClr val="tx1"/>
                  </a:fontRef>
                </xdr:style>
              </xdr:cxnSp>
              <xdr:sp macro="" textlink="">
                <xdr:nvSpPr>
                  <xdr:cNvPr id="26" name="Text Box 2">
                    <a:extLst>
                      <a:ext uri="{FF2B5EF4-FFF2-40B4-BE49-F238E27FC236}">
                        <a16:creationId xmlns:a16="http://schemas.microsoft.com/office/drawing/2014/main" id="{F1D6AC70-010C-45BD-9D97-A37F70AE2406}"/>
                      </a:ext>
                    </a:extLst>
                  </xdr:cNvPr>
                  <xdr:cNvSpPr txBox="1">
                    <a:spLocks noChangeArrowheads="1"/>
                  </xdr:cNvSpPr>
                </xdr:nvSpPr>
                <xdr:spPr bwMode="auto">
                  <a:xfrm>
                    <a:off x="1487523" y="2684"/>
                    <a:ext cx="930097" cy="338455"/>
                  </a:xfrm>
                  <a:prstGeom prst="rect">
                    <a:avLst/>
                  </a:prstGeom>
                  <a:solidFill>
                    <a:schemeClr val="accent3">
                      <a:lumMod val="60000"/>
                      <a:lumOff val="40000"/>
                    </a:schemeClr>
                  </a:solidFill>
                  <a:ln w="9525">
                    <a:solidFill>
                      <a:schemeClr val="accent3">
                        <a:lumMod val="60000"/>
                        <a:lumOff val="40000"/>
                      </a:schemeClr>
                    </a:solidFill>
                    <a:miter lim="800000"/>
                    <a:headEnd/>
                    <a:tailEnd/>
                  </a:ln>
                </xdr:spPr>
                <xdr:txBody>
                  <a:bodyPr rot="0" vert="horz" wrap="square" lIns="91440" tIns="45720" rIns="91440" bIns="45720" anchor="t" anchorCtr="0" upright="1">
                    <a:noAutofit/>
                  </a:bodyPr>
                  <a:lstStyle/>
                  <a:p>
                    <a:pPr algn="ctr">
                      <a:lnSpc>
                        <a:spcPct val="115000"/>
                      </a:lnSpc>
                      <a:spcAft>
                        <a:spcPts val="10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England</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 Box 2">
                    <a:extLst>
                      <a:ext uri="{FF2B5EF4-FFF2-40B4-BE49-F238E27FC236}">
                        <a16:creationId xmlns:a16="http://schemas.microsoft.com/office/drawing/2014/main" id="{7B40E3AB-75C0-417D-8F75-7B5525AFDB0E}"/>
                      </a:ext>
                    </a:extLst>
                  </xdr:cNvPr>
                  <xdr:cNvSpPr txBox="1">
                    <a:spLocks noChangeArrowheads="1"/>
                  </xdr:cNvSpPr>
                </xdr:nvSpPr>
                <xdr:spPr bwMode="auto">
                  <a:xfrm>
                    <a:off x="3889004" y="902667"/>
                    <a:ext cx="922473" cy="461530"/>
                  </a:xfrm>
                  <a:prstGeom prst="rect">
                    <a:avLst/>
                  </a:prstGeom>
                  <a:solidFill>
                    <a:schemeClr val="accent6">
                      <a:lumMod val="60000"/>
                      <a:lumOff val="40000"/>
                    </a:schemeClr>
                  </a:solidFill>
                  <a:ln w="9525">
                    <a:solidFill>
                      <a:schemeClr val="accent6">
                        <a:lumMod val="60000"/>
                        <a:lumOff val="40000"/>
                      </a:schemeClr>
                    </a:solidFill>
                    <a:miter lim="800000"/>
                    <a:headEnd/>
                    <a:tailEnd/>
                  </a:ln>
                </xdr:spPr>
                <xdr:txBody>
                  <a:bodyPr rot="0" vert="horz" wrap="square" lIns="91440" tIns="45720" rIns="91440" bIns="45720" anchor="t" anchorCtr="0" upright="1">
                    <a:noAutofit/>
                  </a:bodyPr>
                  <a:lstStyle/>
                  <a:p>
                    <a:pPr>
                      <a:lnSpc>
                        <a:spcPct val="115000"/>
                      </a:lnSpc>
                      <a:spcAft>
                        <a:spcPts val="1000"/>
                      </a:spcAft>
                    </a:pPr>
                    <a:r>
                      <a:rPr lang="en-GB" sz="1000" b="1">
                        <a:effectLst/>
                        <a:latin typeface="Calibri" panose="020F0502020204030204" pitchFamily="34" charset="0"/>
                        <a:ea typeface="Calibri" panose="020F0502020204030204" pitchFamily="34" charset="0"/>
                        <a:cs typeface="Times New Roman" panose="02020603050405020304" pitchFamily="18" charset="0"/>
                      </a:rPr>
                      <a:t>London</a:t>
                    </a:r>
                    <a:endParaRPr lang="en-GB" sz="1100">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Arrow Connector 27">
                    <a:extLst>
                      <a:ext uri="{FF2B5EF4-FFF2-40B4-BE49-F238E27FC236}">
                        <a16:creationId xmlns:a16="http://schemas.microsoft.com/office/drawing/2014/main" id="{9FBBAD22-8490-4ACC-AD27-4B63F7FA2E8B}"/>
                      </a:ext>
                    </a:extLst>
                  </xdr:cNvPr>
                  <xdr:cNvCxnSpPr/>
                </xdr:nvCxnSpPr>
                <xdr:spPr>
                  <a:xfrm>
                    <a:off x="1944948" y="341139"/>
                    <a:ext cx="0" cy="56152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grpSp>
        </xdr:grpSp>
        <xdr:cxnSp macro="">
          <xdr:nvCxnSpPr>
            <xdr:cNvPr id="7" name="Straight Connector 6">
              <a:extLst>
                <a:ext uri="{FF2B5EF4-FFF2-40B4-BE49-F238E27FC236}">
                  <a16:creationId xmlns:a16="http://schemas.microsoft.com/office/drawing/2014/main" id="{1ED04B43-A8F3-4C44-A123-85C13FEF7BAB}"/>
                </a:ext>
              </a:extLst>
            </xdr:cNvPr>
            <xdr:cNvCxnSpPr/>
          </xdr:nvCxnSpPr>
          <xdr:spPr>
            <a:xfrm>
              <a:off x="3317575" y="361542"/>
              <a:ext cx="0" cy="323080"/>
            </a:xfrm>
            <a:prstGeom prst="line">
              <a:avLst/>
            </a:prstGeom>
            <a:ln w="19050"/>
          </xdr:spPr>
          <xdr:style>
            <a:lnRef idx="1">
              <a:schemeClr val="dk1"/>
            </a:lnRef>
            <a:fillRef idx="0">
              <a:schemeClr val="dk1"/>
            </a:fillRef>
            <a:effectRef idx="0">
              <a:schemeClr val="dk1"/>
            </a:effectRef>
            <a:fontRef idx="minor">
              <a:schemeClr val="tx1"/>
            </a:fontRef>
          </xdr:style>
        </xdr:cxnSp>
        <xdr:cxnSp macro="">
          <xdr:nvCxnSpPr>
            <xdr:cNvPr id="8" name="Straight Arrow Connector 7">
              <a:extLst>
                <a:ext uri="{FF2B5EF4-FFF2-40B4-BE49-F238E27FC236}">
                  <a16:creationId xmlns:a16="http://schemas.microsoft.com/office/drawing/2014/main" id="{10986BBF-2B05-4A77-B267-2415759A86EC}"/>
                </a:ext>
              </a:extLst>
            </xdr:cNvPr>
            <xdr:cNvCxnSpPr/>
          </xdr:nvCxnSpPr>
          <xdr:spPr>
            <a:xfrm>
              <a:off x="5376759" y="684622"/>
              <a:ext cx="0" cy="23846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printerSettings" Target="../printerSettings/printerSettings1.bin"/><Relationship Id="rId2" Type="http://schemas.openxmlformats.org/officeDocument/2006/relationships/hyperlink" Target="mailto:vsob@ons.gsi.gov.uk" TargetMode="External"/><Relationship Id="rId1" Type="http://schemas.openxmlformats.org/officeDocument/2006/relationships/hyperlink" Target="https://www.ons.gov.uk/search?q=deaths&amp;sortBy=relevance&amp;filter=user_requested_data&amp;q=deaths&amp;size=10" TargetMode="External"/><Relationship Id="rId6" Type="http://schemas.openxmlformats.org/officeDocument/2006/relationships/hyperlink" Target="https://www.ons.gov.uk/aboutus/whatwedo/statistics/publicationscheme/chargingrates" TargetMode="External"/><Relationship Id="rId5" Type="http://schemas.openxmlformats.org/officeDocument/2006/relationships/hyperlink" Target="http://www.ons.gov.uk/ons/guide-method/user-guidance/health-and-life-events/Changes-to-cause-of-death-coding-in-England-and-Wales/index.html" TargetMode="External"/><Relationship Id="rId4" Type="http://schemas.openxmlformats.org/officeDocument/2006/relationships/hyperlink" Target="mailto:vsob@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gov.uk/government/statistics/english-indices-of-deprivation-2019"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gov.uk/government/statistics/2011-rural-urban-classification"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ns.maps.arcgis.com/apps/MapJournal/index.html?appid=fb85539cdc4d4b7d9d34f9560092bb95"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4686-0176-4489-A3FF-6E3AB0E93209}">
  <sheetPr codeName="Sheet6">
    <pageSetUpPr fitToPage="1"/>
  </sheetPr>
  <dimension ref="A1:O44"/>
  <sheetViews>
    <sheetView showGridLines="0" zoomScaleNormal="100" zoomScaleSheetLayoutView="100" workbookViewId="0">
      <selection sqref="A1:B1"/>
    </sheetView>
  </sheetViews>
  <sheetFormatPr defaultColWidth="8.6328125" defaultRowHeight="12.5" x14ac:dyDescent="0.25"/>
  <cols>
    <col min="1" max="1" width="5" style="28" customWidth="1"/>
    <col min="2" max="12" width="9.453125" style="28" customWidth="1"/>
    <col min="13" max="16384" width="8.6328125" style="28"/>
  </cols>
  <sheetData>
    <row r="1" spans="1:12" ht="12.75" customHeight="1" x14ac:dyDescent="0.25">
      <c r="A1" s="129" t="s">
        <v>124</v>
      </c>
      <c r="B1" s="129"/>
      <c r="C1" s="68"/>
      <c r="D1" s="68"/>
      <c r="E1" s="68"/>
      <c r="F1" s="68"/>
      <c r="G1" s="68"/>
      <c r="H1" s="68"/>
      <c r="I1" s="68"/>
      <c r="J1" s="68"/>
      <c r="K1" s="68"/>
      <c r="L1" s="68"/>
    </row>
    <row r="2" spans="1:12" ht="31.5" customHeight="1" x14ac:dyDescent="0.25">
      <c r="A2" s="29" t="s">
        <v>125</v>
      </c>
      <c r="B2" s="30"/>
      <c r="C2" s="30"/>
      <c r="D2" s="31"/>
      <c r="E2" s="32"/>
      <c r="F2" s="32"/>
      <c r="G2" s="32"/>
      <c r="H2" s="32"/>
      <c r="I2" s="32"/>
      <c r="J2" s="30"/>
      <c r="K2" s="30"/>
      <c r="L2" s="30"/>
    </row>
    <row r="3" spans="1:12" x14ac:dyDescent="0.25">
      <c r="A3" s="33"/>
      <c r="B3" s="33"/>
      <c r="C3" s="33"/>
      <c r="D3" s="33"/>
      <c r="E3" s="33"/>
      <c r="F3" s="33"/>
      <c r="G3" s="33"/>
      <c r="H3" s="33"/>
      <c r="I3" s="33"/>
      <c r="J3" s="33"/>
      <c r="K3" s="33"/>
      <c r="L3" s="33"/>
    </row>
    <row r="4" spans="1:12" ht="13" x14ac:dyDescent="0.25">
      <c r="A4" s="34" t="s">
        <v>126</v>
      </c>
      <c r="B4" s="33"/>
      <c r="C4" s="33"/>
      <c r="D4" s="33"/>
      <c r="E4" s="33"/>
      <c r="F4" s="33"/>
      <c r="G4" s="33"/>
      <c r="H4" s="33"/>
      <c r="I4" s="33"/>
      <c r="J4" s="33"/>
      <c r="K4" s="33"/>
      <c r="L4" s="33"/>
    </row>
    <row r="5" spans="1:12" ht="12.75" customHeight="1" x14ac:dyDescent="0.25">
      <c r="A5" s="34"/>
      <c r="B5" s="33"/>
      <c r="C5" s="33"/>
      <c r="D5" s="33"/>
      <c r="E5" s="33"/>
      <c r="F5" s="33"/>
      <c r="G5" s="33"/>
      <c r="H5" s="33"/>
      <c r="I5" s="33"/>
      <c r="J5" s="33"/>
      <c r="K5" s="33"/>
      <c r="L5" s="33"/>
    </row>
    <row r="6" spans="1:12" ht="44.25" customHeight="1" x14ac:dyDescent="0.25">
      <c r="A6" s="135" t="s">
        <v>127</v>
      </c>
      <c r="B6" s="136"/>
      <c r="C6" s="136"/>
      <c r="D6" s="136"/>
      <c r="E6" s="136"/>
      <c r="F6" s="136"/>
      <c r="G6" s="136"/>
      <c r="H6" s="136"/>
      <c r="I6" s="136"/>
      <c r="J6" s="136"/>
      <c r="K6" s="136"/>
      <c r="L6" s="136"/>
    </row>
    <row r="7" spans="1:12" ht="27" customHeight="1" x14ac:dyDescent="0.25">
      <c r="A7" s="135" t="s">
        <v>128</v>
      </c>
      <c r="B7" s="135"/>
      <c r="C7" s="135"/>
      <c r="D7" s="135"/>
      <c r="E7" s="135"/>
      <c r="F7" s="135"/>
      <c r="G7" s="135"/>
      <c r="H7" s="135"/>
      <c r="I7" s="135"/>
      <c r="J7" s="135"/>
      <c r="K7" s="135"/>
      <c r="L7" s="135"/>
    </row>
    <row r="8" spans="1:12" ht="13" x14ac:dyDescent="0.25">
      <c r="A8" s="34"/>
      <c r="B8" s="33"/>
      <c r="C8" s="33"/>
      <c r="D8" s="33"/>
      <c r="E8" s="33"/>
      <c r="F8" s="33"/>
      <c r="G8" s="33"/>
      <c r="H8" s="33"/>
      <c r="I8" s="33"/>
      <c r="J8" s="33"/>
      <c r="K8" s="33"/>
      <c r="L8" s="33"/>
    </row>
    <row r="9" spans="1:12" x14ac:dyDescent="0.25">
      <c r="A9" s="135" t="s">
        <v>129</v>
      </c>
      <c r="B9" s="136"/>
      <c r="C9" s="136"/>
      <c r="D9" s="136"/>
      <c r="E9" s="136"/>
      <c r="F9" s="136"/>
      <c r="G9" s="136"/>
      <c r="H9" s="136"/>
      <c r="I9" s="136"/>
      <c r="J9" s="136"/>
      <c r="K9" s="136"/>
      <c r="L9" s="136"/>
    </row>
    <row r="10" spans="1:12" x14ac:dyDescent="0.25">
      <c r="A10" s="35"/>
      <c r="B10" s="36"/>
      <c r="C10" s="36"/>
      <c r="D10" s="36"/>
      <c r="E10" s="36"/>
      <c r="F10" s="36"/>
      <c r="G10" s="36"/>
      <c r="H10" s="36"/>
      <c r="I10" s="36"/>
      <c r="J10" s="36"/>
      <c r="K10" s="36"/>
      <c r="L10" s="36"/>
    </row>
    <row r="11" spans="1:12" ht="13" x14ac:dyDescent="0.25">
      <c r="A11" s="138" t="s">
        <v>130</v>
      </c>
      <c r="B11" s="138"/>
      <c r="C11" s="138"/>
      <c r="D11" s="138"/>
      <c r="E11" s="138"/>
      <c r="F11" s="138"/>
      <c r="G11" s="138"/>
      <c r="H11" s="138"/>
      <c r="I11" s="138"/>
      <c r="J11" s="138"/>
      <c r="K11" s="138"/>
      <c r="L11" s="138"/>
    </row>
    <row r="12" spans="1:12" x14ac:dyDescent="0.25">
      <c r="A12" s="35"/>
      <c r="B12" s="37"/>
      <c r="C12" s="37"/>
      <c r="D12" s="37"/>
      <c r="E12" s="37"/>
      <c r="F12" s="37"/>
      <c r="G12" s="37"/>
      <c r="H12" s="37"/>
      <c r="I12" s="37"/>
      <c r="J12" s="37"/>
      <c r="K12" s="37"/>
      <c r="L12" s="37"/>
    </row>
    <row r="13" spans="1:12" ht="12.75" customHeight="1" x14ac:dyDescent="0.25">
      <c r="A13" s="135" t="s">
        <v>131</v>
      </c>
      <c r="B13" s="136"/>
      <c r="C13" s="136"/>
      <c r="D13" s="136"/>
      <c r="E13" s="136"/>
      <c r="F13" s="136"/>
      <c r="G13" s="136"/>
      <c r="H13" s="136"/>
      <c r="I13" s="136"/>
      <c r="J13" s="136"/>
      <c r="K13" s="136"/>
      <c r="L13" s="136"/>
    </row>
    <row r="14" spans="1:12" x14ac:dyDescent="0.25">
      <c r="A14" s="35"/>
      <c r="B14" s="37"/>
      <c r="C14" s="37"/>
      <c r="D14" s="37"/>
      <c r="E14" s="37"/>
      <c r="F14" s="37"/>
      <c r="G14" s="37"/>
      <c r="H14" s="37"/>
      <c r="I14" s="37"/>
      <c r="J14" s="37"/>
      <c r="K14" s="37"/>
      <c r="L14" s="37"/>
    </row>
    <row r="15" spans="1:12" x14ac:dyDescent="0.25">
      <c r="A15" s="135" t="s">
        <v>132</v>
      </c>
      <c r="B15" s="136"/>
      <c r="C15" s="136"/>
      <c r="D15" s="136"/>
      <c r="E15" s="136"/>
      <c r="F15" s="136"/>
      <c r="G15" s="136"/>
      <c r="H15" s="136"/>
      <c r="I15" s="136"/>
      <c r="J15" s="136"/>
      <c r="K15" s="136"/>
      <c r="L15" s="136"/>
    </row>
    <row r="16" spans="1:12" x14ac:dyDescent="0.25">
      <c r="A16" s="35"/>
      <c r="B16" s="37"/>
      <c r="C16" s="37"/>
      <c r="D16" s="37"/>
      <c r="E16" s="37"/>
      <c r="F16" s="37"/>
      <c r="G16" s="37"/>
      <c r="H16" s="37"/>
      <c r="I16" s="37"/>
      <c r="J16" s="37"/>
      <c r="K16" s="37"/>
      <c r="L16" s="37"/>
    </row>
    <row r="17" spans="1:15" x14ac:dyDescent="0.25">
      <c r="A17" s="135" t="s">
        <v>133</v>
      </c>
      <c r="B17" s="136"/>
      <c r="C17" s="136"/>
      <c r="D17" s="136"/>
      <c r="E17" s="136"/>
      <c r="F17" s="136"/>
      <c r="G17" s="136"/>
      <c r="H17" s="136"/>
      <c r="I17" s="136"/>
      <c r="J17" s="136"/>
      <c r="K17" s="136"/>
      <c r="L17" s="136"/>
    </row>
    <row r="18" spans="1:15" x14ac:dyDescent="0.25">
      <c r="A18" s="35"/>
      <c r="B18" s="37"/>
      <c r="C18" s="37"/>
      <c r="D18" s="37"/>
      <c r="E18" s="37"/>
      <c r="F18" s="37"/>
      <c r="G18" s="37"/>
      <c r="H18" s="37"/>
      <c r="I18" s="37"/>
      <c r="J18" s="37"/>
      <c r="K18" s="37"/>
      <c r="L18" s="37"/>
    </row>
    <row r="19" spans="1:15" x14ac:dyDescent="0.25">
      <c r="A19" s="135" t="s">
        <v>134</v>
      </c>
      <c r="B19" s="136"/>
      <c r="C19" s="136"/>
      <c r="D19" s="136"/>
      <c r="E19" s="136"/>
      <c r="F19" s="136"/>
      <c r="G19" s="136"/>
      <c r="H19" s="136"/>
      <c r="I19" s="136"/>
      <c r="J19" s="136"/>
      <c r="K19" s="136"/>
      <c r="L19" s="136"/>
      <c r="O19" s="38"/>
    </row>
    <row r="20" spans="1:15" x14ac:dyDescent="0.25">
      <c r="A20" s="35"/>
      <c r="B20" s="37"/>
      <c r="C20" s="37"/>
      <c r="D20" s="37"/>
      <c r="E20" s="37"/>
      <c r="F20" s="37"/>
      <c r="G20" s="37"/>
      <c r="H20" s="37"/>
      <c r="I20" s="37"/>
      <c r="J20" s="37"/>
      <c r="K20" s="37"/>
      <c r="L20" s="37"/>
    </row>
    <row r="21" spans="1:15" ht="30" customHeight="1" x14ac:dyDescent="0.25">
      <c r="A21" s="135" t="s">
        <v>135</v>
      </c>
      <c r="B21" s="136"/>
      <c r="C21" s="136"/>
      <c r="D21" s="136"/>
      <c r="E21" s="136"/>
      <c r="F21" s="136"/>
      <c r="G21" s="136"/>
      <c r="H21" s="136"/>
      <c r="I21" s="136"/>
      <c r="J21" s="136"/>
      <c r="K21" s="136"/>
      <c r="L21" s="136"/>
      <c r="O21" s="39"/>
    </row>
    <row r="22" spans="1:15" x14ac:dyDescent="0.25">
      <c r="A22" s="35"/>
      <c r="B22" s="37"/>
      <c r="C22" s="37"/>
      <c r="D22" s="37"/>
      <c r="E22" s="37"/>
      <c r="F22" s="37"/>
      <c r="G22" s="37"/>
      <c r="H22" s="37"/>
      <c r="I22" s="37"/>
      <c r="J22" s="37"/>
      <c r="K22" s="37"/>
      <c r="L22" s="37"/>
    </row>
    <row r="23" spans="1:15" ht="30" customHeight="1" x14ac:dyDescent="0.25">
      <c r="A23" s="130" t="s">
        <v>136</v>
      </c>
      <c r="B23" s="137"/>
      <c r="C23" s="137"/>
      <c r="D23" s="137"/>
      <c r="E23" s="137"/>
      <c r="F23" s="137"/>
      <c r="G23" s="137"/>
      <c r="H23" s="137"/>
      <c r="I23" s="137"/>
      <c r="J23" s="137"/>
      <c r="K23" s="137"/>
      <c r="L23" s="137"/>
      <c r="O23" s="40"/>
    </row>
    <row r="24" spans="1:15" ht="12" customHeight="1" x14ac:dyDescent="0.25">
      <c r="A24" s="41"/>
      <c r="B24" s="42"/>
      <c r="C24" s="42"/>
      <c r="D24" s="42"/>
      <c r="E24" s="42"/>
      <c r="F24" s="42"/>
      <c r="G24" s="42"/>
      <c r="H24" s="42"/>
      <c r="I24" s="42"/>
      <c r="J24" s="42"/>
      <c r="K24" s="42"/>
      <c r="L24" s="42"/>
      <c r="O24" s="40"/>
    </row>
    <row r="25" spans="1:15" ht="30" customHeight="1" x14ac:dyDescent="0.25">
      <c r="A25" s="130" t="s">
        <v>137</v>
      </c>
      <c r="B25" s="130"/>
      <c r="C25" s="130"/>
      <c r="D25" s="130"/>
      <c r="E25" s="130"/>
      <c r="F25" s="130"/>
      <c r="G25" s="130"/>
      <c r="H25" s="130"/>
      <c r="I25" s="130"/>
      <c r="J25" s="130"/>
      <c r="K25" s="130"/>
      <c r="L25" s="130"/>
      <c r="O25" s="40"/>
    </row>
    <row r="26" spans="1:15" ht="13.5" x14ac:dyDescent="0.25">
      <c r="A26" s="43"/>
      <c r="B26" s="43"/>
      <c r="C26" s="43"/>
      <c r="D26" s="43"/>
      <c r="E26" s="43"/>
      <c r="F26" s="43"/>
      <c r="G26" s="43"/>
      <c r="H26" s="43"/>
      <c r="I26" s="43"/>
      <c r="J26" s="43"/>
      <c r="K26" s="43"/>
      <c r="L26" s="43"/>
      <c r="O26" s="40"/>
    </row>
    <row r="27" spans="1:15" ht="13.5" x14ac:dyDescent="0.25">
      <c r="A27" s="130" t="s">
        <v>138</v>
      </c>
      <c r="B27" s="130"/>
      <c r="C27" s="130"/>
      <c r="D27" s="130"/>
      <c r="E27" s="130"/>
      <c r="F27" s="130"/>
      <c r="G27" s="130"/>
      <c r="H27" s="130"/>
      <c r="I27" s="130"/>
      <c r="J27" s="130"/>
      <c r="K27" s="130"/>
      <c r="L27" s="130"/>
      <c r="O27" s="40"/>
    </row>
    <row r="28" spans="1:15" ht="12.75" customHeight="1" x14ac:dyDescent="0.25">
      <c r="A28" s="44"/>
      <c r="B28" s="45"/>
      <c r="C28" s="45"/>
      <c r="D28" s="45"/>
      <c r="E28" s="45"/>
      <c r="F28" s="45"/>
      <c r="G28" s="45"/>
      <c r="H28" s="45"/>
      <c r="I28" s="45"/>
      <c r="J28" s="45"/>
      <c r="K28" s="45"/>
      <c r="L28" s="45"/>
    </row>
    <row r="29" spans="1:15" ht="12.75" customHeight="1" x14ac:dyDescent="0.25">
      <c r="A29" s="131" t="s">
        <v>139</v>
      </c>
      <c r="B29" s="131"/>
      <c r="C29" s="131"/>
      <c r="D29" s="131"/>
      <c r="E29" s="131"/>
      <c r="F29" s="131"/>
      <c r="G29" s="131"/>
      <c r="H29" s="131"/>
      <c r="I29" s="131"/>
      <c r="J29" s="131"/>
      <c r="K29" s="131"/>
      <c r="L29" s="131"/>
    </row>
    <row r="30" spans="1:15" x14ac:dyDescent="0.25">
      <c r="A30" s="33"/>
      <c r="B30" s="33"/>
      <c r="C30" s="46"/>
      <c r="D30" s="46"/>
      <c r="E30" s="46"/>
      <c r="F30" s="46"/>
      <c r="G30" s="46"/>
      <c r="H30" s="46"/>
      <c r="I30" s="46"/>
      <c r="J30" s="46"/>
      <c r="K30" s="46"/>
      <c r="L30" s="46"/>
    </row>
    <row r="31" spans="1:15" ht="13" x14ac:dyDescent="0.25">
      <c r="A31" s="132" t="s">
        <v>140</v>
      </c>
      <c r="B31" s="127"/>
      <c r="C31" s="127"/>
      <c r="D31" s="127"/>
      <c r="E31" s="127"/>
      <c r="F31" s="33"/>
      <c r="G31" s="33"/>
      <c r="H31" s="33"/>
      <c r="I31" s="33"/>
      <c r="J31" s="33"/>
      <c r="K31" s="33"/>
      <c r="L31" s="33"/>
    </row>
    <row r="32" spans="1:15" ht="13" x14ac:dyDescent="0.25">
      <c r="A32" s="34"/>
      <c r="C32" s="33"/>
      <c r="D32" s="33"/>
      <c r="E32" s="33"/>
      <c r="F32" s="33"/>
      <c r="G32" s="33"/>
      <c r="H32" s="33"/>
      <c r="I32" s="33"/>
      <c r="J32" s="33"/>
      <c r="K32" s="33"/>
      <c r="L32" s="33"/>
    </row>
    <row r="33" spans="1:15" s="48" customFormat="1" x14ac:dyDescent="0.35">
      <c r="A33" s="47" t="s">
        <v>141</v>
      </c>
      <c r="B33" s="72"/>
      <c r="C33" s="72"/>
      <c r="D33" s="72"/>
      <c r="E33" s="72"/>
      <c r="F33" s="72"/>
      <c r="G33" s="72"/>
      <c r="H33" s="72"/>
      <c r="I33" s="72"/>
      <c r="J33" s="72"/>
      <c r="K33" s="72"/>
      <c r="L33" s="72"/>
    </row>
    <row r="34" spans="1:15" s="48" customFormat="1" x14ac:dyDescent="0.25">
      <c r="A34" s="133" t="s">
        <v>170</v>
      </c>
      <c r="B34" s="133"/>
      <c r="C34" s="133"/>
      <c r="D34" s="133"/>
      <c r="E34" s="133"/>
      <c r="F34" s="133"/>
      <c r="G34" s="133"/>
      <c r="H34" s="133"/>
      <c r="I34" s="133"/>
      <c r="J34" s="133"/>
      <c r="K34" s="133"/>
      <c r="L34" s="133"/>
    </row>
    <row r="35" spans="1:15" s="48" customFormat="1" x14ac:dyDescent="0.25">
      <c r="A35" s="127" t="s">
        <v>142</v>
      </c>
      <c r="B35" s="127"/>
      <c r="C35" s="127"/>
      <c r="D35" s="127"/>
      <c r="E35" s="127"/>
      <c r="F35" s="127"/>
      <c r="G35" s="127"/>
      <c r="H35" s="127"/>
      <c r="I35" s="127"/>
    </row>
    <row r="36" spans="1:15" s="48" customFormat="1" x14ac:dyDescent="0.25">
      <c r="A36" s="134" t="s">
        <v>143</v>
      </c>
      <c r="B36" s="134"/>
      <c r="C36" s="134"/>
      <c r="D36" s="134"/>
      <c r="E36" s="134"/>
      <c r="F36" s="134"/>
    </row>
    <row r="37" spans="1:15" s="48" customFormat="1" x14ac:dyDescent="0.25">
      <c r="A37" s="38"/>
    </row>
    <row r="38" spans="1:15" s="48" customFormat="1" ht="28.5" customHeight="1" x14ac:dyDescent="0.25">
      <c r="A38" s="125" t="s">
        <v>144</v>
      </c>
      <c r="B38" s="125"/>
      <c r="C38" s="125"/>
      <c r="D38" s="125"/>
      <c r="E38" s="125"/>
      <c r="F38" s="125"/>
      <c r="G38" s="125"/>
      <c r="H38" s="125"/>
      <c r="I38" s="125"/>
      <c r="J38" s="125"/>
      <c r="K38" s="125"/>
      <c r="L38" s="125"/>
    </row>
    <row r="39" spans="1:15" x14ac:dyDescent="0.25">
      <c r="A39" s="126"/>
      <c r="B39" s="127"/>
      <c r="C39" s="127"/>
      <c r="D39" s="127"/>
      <c r="E39" s="127"/>
      <c r="F39" s="33"/>
      <c r="G39" s="33"/>
      <c r="H39" s="33"/>
      <c r="I39" s="33"/>
      <c r="J39" s="33"/>
      <c r="K39" s="33"/>
      <c r="L39" s="33"/>
    </row>
    <row r="40" spans="1:15" ht="13" x14ac:dyDescent="0.3">
      <c r="A40" s="128" t="s">
        <v>145</v>
      </c>
      <c r="B40" s="128"/>
      <c r="C40" s="128"/>
      <c r="D40" s="128"/>
      <c r="E40" s="128"/>
      <c r="F40" s="128"/>
      <c r="G40" s="128"/>
      <c r="H40" s="128"/>
      <c r="I40" s="128"/>
      <c r="J40" s="128"/>
      <c r="K40" s="128"/>
      <c r="L40" s="128"/>
      <c r="O40" s="38"/>
    </row>
    <row r="41" spans="1:15" ht="13" x14ac:dyDescent="0.3">
      <c r="A41" s="49"/>
      <c r="B41" s="49"/>
      <c r="C41" s="49"/>
      <c r="D41" s="49"/>
      <c r="E41" s="49"/>
      <c r="F41" s="49"/>
      <c r="G41" s="49"/>
      <c r="H41" s="49"/>
      <c r="I41" s="49"/>
      <c r="J41" s="49"/>
      <c r="K41" s="49"/>
      <c r="L41" s="49"/>
      <c r="O41" s="38"/>
    </row>
    <row r="42" spans="1:15" s="48" customFormat="1" x14ac:dyDescent="0.35">
      <c r="A42" s="48" t="s">
        <v>146</v>
      </c>
    </row>
    <row r="43" spans="1:15" s="48" customFormat="1" x14ac:dyDescent="0.35">
      <c r="A43" s="50" t="s">
        <v>147</v>
      </c>
      <c r="B43" s="50"/>
      <c r="C43" s="50"/>
    </row>
    <row r="44" spans="1:15" s="48" customFormat="1" x14ac:dyDescent="0.35">
      <c r="A44" s="48" t="s">
        <v>148</v>
      </c>
    </row>
  </sheetData>
  <mergeCells count="21">
    <mergeCell ref="A6:L6"/>
    <mergeCell ref="A7:L7"/>
    <mergeCell ref="A9:L9"/>
    <mergeCell ref="A11:L11"/>
    <mergeCell ref="A13:L13"/>
    <mergeCell ref="A38:L38"/>
    <mergeCell ref="A39:E39"/>
    <mergeCell ref="A40:L40"/>
    <mergeCell ref="A1:B1"/>
    <mergeCell ref="A27:L27"/>
    <mergeCell ref="A29:L29"/>
    <mergeCell ref="A31:E31"/>
    <mergeCell ref="A34:L34"/>
    <mergeCell ref="A35:I35"/>
    <mergeCell ref="A36:F36"/>
    <mergeCell ref="A15:L15"/>
    <mergeCell ref="A17:L17"/>
    <mergeCell ref="A19:L19"/>
    <mergeCell ref="A21:L21"/>
    <mergeCell ref="A23:L23"/>
    <mergeCell ref="A25:L25"/>
  </mergeCells>
  <hyperlinks>
    <hyperlink ref="A36" r:id="rId1" xr:uid="{BD57150E-5BAE-405C-8A89-255787EAB211}"/>
    <hyperlink ref="A43" r:id="rId2" display="email: vsob@ons.gsi.gov.uk " xr:uid="{82A6E594-598C-4ED7-884F-0EBDD053B85D}"/>
    <hyperlink ref="A29:L29" r:id="rId3" display="The ONS policy on protecting confidentiality in birth and death statistics is available on our website." xr:uid="{23461951-1EF7-41F3-856E-785775D2B59D}"/>
    <hyperlink ref="A43:C43" r:id="rId4" display="email: vsob@ons.gov.uk " xr:uid="{00328CC8-77FF-4853-B077-1E809235CCB0}"/>
    <hyperlink ref="A23:L23" r:id="rId5" display="In January 2014, ONS changed the software used to code cause of death. Further information about the implementation of the software can be found on the ONS website." xr:uid="{579E3ED1-E4F1-4EBB-AA2C-09D2A14658B7}"/>
    <hyperlink ref="A1" location="Contents!A1" display="Back to contents page" xr:uid="{2F665057-2D59-4C0B-8305-34056CB7928A}"/>
    <hyperlink ref="A34:L34" r:id="rId6" display="frameworks, disclosure control, resources and the ONS charging policy, where appropriate). Enquiries should be made to " xr:uid="{F3E15556-3EA3-4BA8-8AED-44F67B8461AB}"/>
  </hyperlinks>
  <pageMargins left="0.70866141732283472" right="0.70866141732283472" top="0.39370078740157483" bottom="0.51181102362204722" header="0.19685039370078741" footer="0.19685039370078741"/>
  <pageSetup paperSize="9" scale="81" orientation="portrait" horizontalDpi="1200" verticalDpi="1200" r:id="rId7"/>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5179-E852-4A43-8447-523E48267B71}">
  <sheetPr codeName="Sheet8">
    <pageSetUpPr fitToPage="1"/>
  </sheetPr>
  <dimension ref="A1:B33"/>
  <sheetViews>
    <sheetView showGridLines="0" zoomScaleNormal="100" workbookViewId="0"/>
  </sheetViews>
  <sheetFormatPr defaultColWidth="10.453125" defaultRowHeight="13.5" x14ac:dyDescent="0.3"/>
  <cols>
    <col min="1" max="1" width="100.54296875" style="51" customWidth="1"/>
    <col min="2" max="16384" width="10.453125" style="51"/>
  </cols>
  <sheetData>
    <row r="1" spans="1:2" ht="12.75" customHeight="1" x14ac:dyDescent="0.3">
      <c r="A1" s="69" t="s">
        <v>124</v>
      </c>
      <c r="B1" s="70"/>
    </row>
    <row r="2" spans="1:2" ht="31.5" customHeight="1" x14ac:dyDescent="0.3">
      <c r="A2" s="29" t="s">
        <v>149</v>
      </c>
    </row>
    <row r="3" spans="1:2" ht="15.5" x14ac:dyDescent="0.3">
      <c r="A3" s="52"/>
    </row>
    <row r="4" spans="1:2" x14ac:dyDescent="0.3">
      <c r="A4" s="53" t="s">
        <v>150</v>
      </c>
    </row>
    <row r="5" spans="1:2" x14ac:dyDescent="0.3">
      <c r="A5" s="53"/>
    </row>
    <row r="6" spans="1:2" ht="26.25" customHeight="1" x14ac:dyDescent="0.3">
      <c r="A6" s="54" t="s">
        <v>151</v>
      </c>
    </row>
    <row r="7" spans="1:2" x14ac:dyDescent="0.3">
      <c r="A7" s="55"/>
    </row>
    <row r="8" spans="1:2" ht="26.25" customHeight="1" x14ac:dyDescent="0.3">
      <c r="A8" s="56" t="s">
        <v>152</v>
      </c>
    </row>
    <row r="9" spans="1:2" ht="12.75" customHeight="1" x14ac:dyDescent="0.3">
      <c r="A9" s="56" t="s">
        <v>153</v>
      </c>
    </row>
    <row r="10" spans="1:2" ht="12.75" customHeight="1" x14ac:dyDescent="0.3">
      <c r="A10" s="56" t="s">
        <v>154</v>
      </c>
    </row>
    <row r="11" spans="1:2" ht="12.75" customHeight="1" x14ac:dyDescent="0.3">
      <c r="A11" s="56" t="s">
        <v>155</v>
      </c>
    </row>
    <row r="12" spans="1:2" ht="12.75" customHeight="1" x14ac:dyDescent="0.3">
      <c r="A12" s="56" t="s">
        <v>156</v>
      </c>
    </row>
    <row r="13" spans="1:2" ht="12.75" customHeight="1" x14ac:dyDescent="0.3">
      <c r="A13" s="57" t="s">
        <v>157</v>
      </c>
    </row>
    <row r="14" spans="1:2" ht="12.75" customHeight="1" x14ac:dyDescent="0.3">
      <c r="A14" s="58"/>
    </row>
    <row r="15" spans="1:2" ht="25" x14ac:dyDescent="0.3">
      <c r="A15" s="59" t="s">
        <v>158</v>
      </c>
    </row>
    <row r="16" spans="1:2" x14ac:dyDescent="0.3">
      <c r="A16" s="54"/>
    </row>
    <row r="17" spans="1:1" x14ac:dyDescent="0.3">
      <c r="A17" s="49" t="s">
        <v>159</v>
      </c>
    </row>
    <row r="18" spans="1:1" ht="6.75" customHeight="1" x14ac:dyDescent="0.3">
      <c r="A18" s="49"/>
    </row>
    <row r="19" spans="1:1" ht="38" x14ac:dyDescent="0.3">
      <c r="A19" s="55" t="s">
        <v>160</v>
      </c>
    </row>
    <row r="20" spans="1:1" ht="15" customHeight="1" x14ac:dyDescent="0.3">
      <c r="A20" s="55"/>
    </row>
    <row r="21" spans="1:1" s="61" customFormat="1" x14ac:dyDescent="0.3">
      <c r="A21" s="60" t="s">
        <v>161</v>
      </c>
    </row>
    <row r="22" spans="1:1" s="61" customFormat="1" x14ac:dyDescent="0.3">
      <c r="A22" s="60"/>
    </row>
    <row r="23" spans="1:1" s="61" customFormat="1" x14ac:dyDescent="0.3">
      <c r="A23" s="62" t="s">
        <v>162</v>
      </c>
    </row>
    <row r="24" spans="1:1" s="61" customFormat="1" ht="25.5" x14ac:dyDescent="0.3">
      <c r="A24" s="62" t="s">
        <v>163</v>
      </c>
    </row>
    <row r="25" spans="1:1" s="61" customFormat="1" ht="25.5" x14ac:dyDescent="0.3">
      <c r="A25" s="62" t="s">
        <v>164</v>
      </c>
    </row>
    <row r="26" spans="1:1" s="61" customFormat="1" x14ac:dyDescent="0.3">
      <c r="A26" s="62"/>
    </row>
    <row r="27" spans="1:1" s="61" customFormat="1" x14ac:dyDescent="0.3">
      <c r="A27" s="63" t="s">
        <v>165</v>
      </c>
    </row>
    <row r="28" spans="1:1" s="61" customFormat="1" x14ac:dyDescent="0.3">
      <c r="A28" s="62" t="s">
        <v>166</v>
      </c>
    </row>
    <row r="29" spans="1:1" s="61" customFormat="1" x14ac:dyDescent="0.3">
      <c r="A29" s="64" t="s">
        <v>167</v>
      </c>
    </row>
    <row r="30" spans="1:1" s="65" customFormat="1" ht="12.5" x14ac:dyDescent="0.25">
      <c r="A30" s="62"/>
    </row>
    <row r="31" spans="1:1" s="65" customFormat="1" ht="25" x14ac:dyDescent="0.25">
      <c r="A31" s="62" t="s">
        <v>168</v>
      </c>
    </row>
    <row r="32" spans="1:1" s="65" customFormat="1" ht="12.5" x14ac:dyDescent="0.25"/>
    <row r="33" spans="1:1" s="67" customFormat="1" ht="12.5" x14ac:dyDescent="0.25">
      <c r="A33" s="66" t="s">
        <v>169</v>
      </c>
    </row>
  </sheetData>
  <hyperlinks>
    <hyperlink ref="A29" r:id="rId1" xr:uid="{BB96724B-578D-4077-A83B-75D96AFA650B}"/>
    <hyperlink ref="A27" r:id="rId2" xr:uid="{A24CE721-9C0A-4966-B416-437066E95B37}"/>
    <hyperlink ref="A33" r:id="rId3" display="This publication is also available on our Office for National Statistics website." xr:uid="{7F1A05A9-D0ED-408D-A7CC-C66C1371118E}"/>
    <hyperlink ref="A1" location="Contents!A1" display="Back to contents page" xr:uid="{54F74687-5D87-450C-AB8A-908BCC7C7C33}"/>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X46"/>
  <sheetViews>
    <sheetView workbookViewId="0">
      <selection activeCell="D17" sqref="D17"/>
    </sheetView>
  </sheetViews>
  <sheetFormatPr defaultColWidth="8.90625" defaultRowHeight="12.5" x14ac:dyDescent="0.25"/>
  <cols>
    <col min="1" max="1" width="14.36328125" style="7" bestFit="1" customWidth="1"/>
    <col min="2" max="2" width="11.36328125" style="7" customWidth="1"/>
    <col min="3" max="3" width="23.6328125" style="7" customWidth="1"/>
    <col min="4" max="7" width="8.90625" style="7"/>
    <col min="8" max="8" width="4.6328125" style="7" customWidth="1"/>
    <col min="9" max="12" width="8.90625" style="7"/>
    <col min="13" max="13" width="4.6328125" style="7" customWidth="1"/>
    <col min="14" max="16384" width="8.90625" style="7"/>
  </cols>
  <sheetData>
    <row r="1" spans="1:24" x14ac:dyDescent="0.25">
      <c r="A1" s="129" t="s">
        <v>124</v>
      </c>
      <c r="B1" s="129"/>
      <c r="C1" s="27"/>
    </row>
    <row r="2" spans="1:24" s="6" customFormat="1" ht="15" x14ac:dyDescent="0.3">
      <c r="A2" s="11" t="s">
        <v>176</v>
      </c>
      <c r="B2" s="11"/>
      <c r="C2" s="11"/>
      <c r="D2" s="11"/>
      <c r="E2" s="11"/>
      <c r="F2" s="11"/>
      <c r="G2" s="11"/>
      <c r="H2" s="11"/>
      <c r="I2" s="11"/>
      <c r="J2" s="11"/>
      <c r="K2" s="11"/>
      <c r="L2" s="11"/>
      <c r="M2" s="11"/>
      <c r="N2" s="11"/>
      <c r="O2" s="11"/>
      <c r="W2" s="6" t="s">
        <v>236</v>
      </c>
    </row>
    <row r="3" spans="1:24" ht="13" thickBot="1" x14ac:dyDescent="0.3"/>
    <row r="4" spans="1:24" ht="13" x14ac:dyDescent="0.3">
      <c r="A4" s="146" t="s">
        <v>115</v>
      </c>
      <c r="B4" s="148" t="s">
        <v>0</v>
      </c>
      <c r="C4" s="148" t="s">
        <v>1</v>
      </c>
      <c r="D4" s="150" t="s">
        <v>2</v>
      </c>
      <c r="E4" s="150"/>
      <c r="F4" s="150"/>
      <c r="G4" s="150"/>
      <c r="H4" s="8"/>
      <c r="I4" s="150" t="s">
        <v>3</v>
      </c>
      <c r="J4" s="150"/>
      <c r="K4" s="150"/>
      <c r="L4" s="150"/>
      <c r="M4" s="8"/>
      <c r="N4" s="150" t="s">
        <v>4</v>
      </c>
      <c r="O4" s="150"/>
      <c r="P4" s="150"/>
      <c r="Q4" s="150"/>
    </row>
    <row r="5" spans="1:24" ht="13" x14ac:dyDescent="0.3">
      <c r="A5" s="147"/>
      <c r="B5" s="149"/>
      <c r="C5" s="149"/>
      <c r="D5" s="9" t="s">
        <v>27</v>
      </c>
      <c r="E5" s="9" t="s">
        <v>28</v>
      </c>
      <c r="F5" s="9" t="s">
        <v>29</v>
      </c>
      <c r="G5" s="9" t="s">
        <v>30</v>
      </c>
      <c r="H5" s="9"/>
      <c r="I5" s="9" t="s">
        <v>27</v>
      </c>
      <c r="J5" s="9" t="s">
        <v>28</v>
      </c>
      <c r="K5" s="9" t="s">
        <v>29</v>
      </c>
      <c r="L5" s="9" t="s">
        <v>30</v>
      </c>
      <c r="M5" s="9"/>
      <c r="N5" s="9" t="s">
        <v>27</v>
      </c>
      <c r="O5" s="9" t="s">
        <v>28</v>
      </c>
      <c r="P5" s="9" t="s">
        <v>29</v>
      </c>
      <c r="Q5" s="9" t="s">
        <v>30</v>
      </c>
    </row>
    <row r="6" spans="1:24" ht="13" x14ac:dyDescent="0.3">
      <c r="A6" s="6" t="s">
        <v>5</v>
      </c>
      <c r="D6" s="1"/>
      <c r="E6" s="2"/>
      <c r="F6" s="2"/>
      <c r="G6" s="2"/>
      <c r="I6" s="1"/>
      <c r="J6" s="2"/>
      <c r="K6" s="2"/>
      <c r="L6" s="2"/>
      <c r="N6" s="1"/>
      <c r="O6" s="2"/>
      <c r="P6" s="2"/>
      <c r="Q6" s="2"/>
    </row>
    <row r="7" spans="1:24" x14ac:dyDescent="0.25">
      <c r="D7" s="1"/>
      <c r="E7" s="2"/>
      <c r="F7" s="2"/>
      <c r="G7" s="2"/>
      <c r="I7" s="1"/>
      <c r="J7" s="2"/>
      <c r="K7" s="2"/>
      <c r="L7" s="2"/>
      <c r="N7" s="1"/>
      <c r="O7" s="2"/>
      <c r="P7" s="2"/>
      <c r="Q7" s="2"/>
    </row>
    <row r="8" spans="1:24" x14ac:dyDescent="0.25">
      <c r="B8" s="7" t="s">
        <v>24</v>
      </c>
      <c r="C8" s="7" t="s">
        <v>25</v>
      </c>
      <c r="D8" s="1">
        <v>5217</v>
      </c>
      <c r="E8" s="2">
        <v>159.80000000000001</v>
      </c>
      <c r="F8" s="2">
        <v>155.5</v>
      </c>
      <c r="G8" s="2">
        <v>164.2</v>
      </c>
      <c r="I8" s="1">
        <v>2660</v>
      </c>
      <c r="J8" s="2">
        <v>192.9</v>
      </c>
      <c r="K8" s="2">
        <v>185.4</v>
      </c>
      <c r="L8" s="2">
        <v>200.4</v>
      </c>
      <c r="N8" s="1">
        <v>2557</v>
      </c>
      <c r="O8" s="2">
        <v>134.80000000000001</v>
      </c>
      <c r="P8" s="2">
        <v>129.6</v>
      </c>
      <c r="Q8" s="2">
        <v>140.1</v>
      </c>
      <c r="U8" s="88"/>
      <c r="V8" s="88"/>
      <c r="W8" s="88"/>
      <c r="X8" s="88"/>
    </row>
    <row r="9" spans="1:24" x14ac:dyDescent="0.25">
      <c r="B9" s="7" t="s">
        <v>6</v>
      </c>
      <c r="C9" s="7" t="s">
        <v>7</v>
      </c>
      <c r="D9" s="1">
        <v>4513</v>
      </c>
      <c r="E9" s="2">
        <v>174.2</v>
      </c>
      <c r="F9" s="2">
        <v>169.1</v>
      </c>
      <c r="G9" s="2">
        <v>179.3</v>
      </c>
      <c r="I9" s="1">
        <v>2212</v>
      </c>
      <c r="J9" s="2">
        <v>205.6</v>
      </c>
      <c r="K9" s="2">
        <v>196.8</v>
      </c>
      <c r="L9" s="2">
        <v>214.5</v>
      </c>
      <c r="N9" s="1">
        <v>2301</v>
      </c>
      <c r="O9" s="2">
        <v>151.9</v>
      </c>
      <c r="P9" s="2">
        <v>145.69999999999999</v>
      </c>
      <c r="Q9" s="2">
        <v>158.19999999999999</v>
      </c>
      <c r="S9" s="88"/>
      <c r="T9" s="88"/>
      <c r="U9" s="90"/>
      <c r="V9" s="90"/>
      <c r="W9" s="90"/>
      <c r="X9" s="90"/>
    </row>
    <row r="10" spans="1:24" x14ac:dyDescent="0.25">
      <c r="B10" s="7" t="s">
        <v>8</v>
      </c>
      <c r="C10" s="7" t="s">
        <v>9</v>
      </c>
      <c r="D10" s="1">
        <v>12406</v>
      </c>
      <c r="E10" s="2">
        <v>181.2</v>
      </c>
      <c r="F10" s="2">
        <v>178</v>
      </c>
      <c r="G10" s="2">
        <v>184.4</v>
      </c>
      <c r="I10" s="1">
        <v>6330</v>
      </c>
      <c r="J10" s="2">
        <v>218.6</v>
      </c>
      <c r="K10" s="2">
        <v>213</v>
      </c>
      <c r="L10" s="2">
        <v>224.1</v>
      </c>
      <c r="N10" s="1">
        <v>6076</v>
      </c>
      <c r="O10" s="2">
        <v>152.6</v>
      </c>
      <c r="P10" s="2">
        <v>148.69999999999999</v>
      </c>
      <c r="Q10" s="2">
        <v>156.4</v>
      </c>
      <c r="T10" s="88"/>
      <c r="U10" s="90"/>
      <c r="V10" s="90"/>
      <c r="W10" s="90"/>
      <c r="X10" s="90"/>
    </row>
    <row r="11" spans="1:24" x14ac:dyDescent="0.25">
      <c r="B11" s="7" t="s">
        <v>10</v>
      </c>
      <c r="C11" s="7" t="s">
        <v>11</v>
      </c>
      <c r="D11" s="1">
        <v>8192</v>
      </c>
      <c r="E11" s="2">
        <v>159.6</v>
      </c>
      <c r="F11" s="2">
        <v>156.1</v>
      </c>
      <c r="G11" s="2">
        <v>163.1</v>
      </c>
      <c r="I11" s="1">
        <v>4090</v>
      </c>
      <c r="J11" s="2">
        <v>190</v>
      </c>
      <c r="K11" s="2">
        <v>184</v>
      </c>
      <c r="L11" s="2">
        <v>196</v>
      </c>
      <c r="N11" s="1">
        <v>4102</v>
      </c>
      <c r="O11" s="2">
        <v>136.19999999999999</v>
      </c>
      <c r="P11" s="2">
        <v>132</v>
      </c>
      <c r="Q11" s="2">
        <v>140.4</v>
      </c>
      <c r="T11" s="88"/>
      <c r="U11" s="90"/>
      <c r="V11" s="90"/>
      <c r="W11" s="90"/>
      <c r="X11" s="90"/>
    </row>
    <row r="12" spans="1:24" x14ac:dyDescent="0.25">
      <c r="B12" s="7" t="s">
        <v>12</v>
      </c>
      <c r="C12" s="7" t="s">
        <v>13</v>
      </c>
      <c r="D12" s="1">
        <v>6983</v>
      </c>
      <c r="E12" s="2">
        <v>150.6</v>
      </c>
      <c r="F12" s="2">
        <v>147.1</v>
      </c>
      <c r="G12" s="2">
        <v>154.1</v>
      </c>
      <c r="I12" s="1">
        <v>3558</v>
      </c>
      <c r="J12" s="2">
        <v>182.4</v>
      </c>
      <c r="K12" s="2">
        <v>176.3</v>
      </c>
      <c r="L12" s="2">
        <v>188.6</v>
      </c>
      <c r="N12" s="1">
        <v>3425</v>
      </c>
      <c r="O12" s="2">
        <v>126.9</v>
      </c>
      <c r="P12" s="2">
        <v>122.6</v>
      </c>
      <c r="Q12" s="2">
        <v>131.1</v>
      </c>
      <c r="S12" s="89"/>
      <c r="T12" s="88"/>
      <c r="U12" s="90"/>
      <c r="V12" s="90"/>
      <c r="W12" s="90"/>
      <c r="X12" s="90"/>
    </row>
    <row r="13" spans="1:24" x14ac:dyDescent="0.25">
      <c r="B13" s="7" t="s">
        <v>14</v>
      </c>
      <c r="C13" s="7" t="s">
        <v>15</v>
      </c>
      <c r="D13" s="1">
        <v>9902</v>
      </c>
      <c r="E13" s="2">
        <v>176.9</v>
      </c>
      <c r="F13" s="2">
        <v>173.4</v>
      </c>
      <c r="G13" s="2">
        <v>180.4</v>
      </c>
      <c r="I13" s="1">
        <v>5175</v>
      </c>
      <c r="J13" s="2">
        <v>220.2</v>
      </c>
      <c r="K13" s="2">
        <v>214.1</v>
      </c>
      <c r="L13" s="2">
        <v>226.3</v>
      </c>
      <c r="N13" s="1">
        <v>4727</v>
      </c>
      <c r="O13" s="2">
        <v>145</v>
      </c>
      <c r="P13" s="2">
        <v>140.9</v>
      </c>
      <c r="Q13" s="2">
        <v>149.19999999999999</v>
      </c>
      <c r="T13" s="88"/>
      <c r="U13" s="90"/>
      <c r="V13" s="90"/>
      <c r="W13" s="90"/>
      <c r="X13" s="90"/>
    </row>
    <row r="14" spans="1:24" x14ac:dyDescent="0.25">
      <c r="B14" s="7" t="s">
        <v>16</v>
      </c>
      <c r="C14" s="7" t="s">
        <v>17</v>
      </c>
      <c r="D14" s="1">
        <v>9577</v>
      </c>
      <c r="E14" s="2">
        <v>149.9</v>
      </c>
      <c r="F14" s="2">
        <v>146.9</v>
      </c>
      <c r="G14" s="2">
        <v>153</v>
      </c>
      <c r="I14" s="1">
        <v>4844</v>
      </c>
      <c r="J14" s="2">
        <v>181.6</v>
      </c>
      <c r="K14" s="2">
        <v>176.4</v>
      </c>
      <c r="L14" s="2">
        <v>186.8</v>
      </c>
      <c r="N14" s="1">
        <v>4733</v>
      </c>
      <c r="O14" s="2">
        <v>126.1</v>
      </c>
      <c r="P14" s="2">
        <v>122.5</v>
      </c>
      <c r="Q14" s="2">
        <v>129.80000000000001</v>
      </c>
      <c r="T14" s="88"/>
      <c r="U14" s="90"/>
      <c r="V14" s="90"/>
      <c r="W14" s="90"/>
      <c r="X14" s="90"/>
    </row>
    <row r="15" spans="1:24" x14ac:dyDescent="0.25">
      <c r="B15" s="7" t="s">
        <v>18</v>
      </c>
      <c r="C15" s="7" t="s">
        <v>19</v>
      </c>
      <c r="D15" s="1">
        <v>11922</v>
      </c>
      <c r="E15" s="2">
        <v>206.3</v>
      </c>
      <c r="F15" s="2">
        <v>202.6</v>
      </c>
      <c r="G15" s="2">
        <v>210</v>
      </c>
      <c r="I15" s="1">
        <v>6369</v>
      </c>
      <c r="J15" s="2">
        <v>260</v>
      </c>
      <c r="K15" s="2">
        <v>253.5</v>
      </c>
      <c r="L15" s="2">
        <v>266.5</v>
      </c>
      <c r="N15" s="1">
        <v>5553</v>
      </c>
      <c r="O15" s="2">
        <v>165.1</v>
      </c>
      <c r="P15" s="2">
        <v>160.69999999999999</v>
      </c>
      <c r="Q15" s="2">
        <v>169.5</v>
      </c>
    </row>
    <row r="16" spans="1:24" x14ac:dyDescent="0.25">
      <c r="B16" s="7" t="s">
        <v>20</v>
      </c>
      <c r="C16" s="7" t="s">
        <v>21</v>
      </c>
      <c r="D16" s="1">
        <v>13024</v>
      </c>
      <c r="E16" s="2">
        <v>138.5</v>
      </c>
      <c r="F16" s="2">
        <v>136.1</v>
      </c>
      <c r="G16" s="2">
        <v>140.9</v>
      </c>
      <c r="I16" s="1">
        <v>6529</v>
      </c>
      <c r="J16" s="2">
        <v>167.5</v>
      </c>
      <c r="K16" s="2">
        <v>163.4</v>
      </c>
      <c r="L16" s="2">
        <v>171.6</v>
      </c>
      <c r="N16" s="1">
        <v>6495</v>
      </c>
      <c r="O16" s="2">
        <v>116.5</v>
      </c>
      <c r="P16" s="2">
        <v>113.6</v>
      </c>
      <c r="Q16" s="2">
        <v>119.4</v>
      </c>
    </row>
    <row r="17" spans="1:17" x14ac:dyDescent="0.25">
      <c r="B17" s="7" t="s">
        <v>22</v>
      </c>
      <c r="C17" s="7" t="s">
        <v>23</v>
      </c>
      <c r="D17" s="1">
        <v>8389</v>
      </c>
      <c r="E17" s="2">
        <v>131.1</v>
      </c>
      <c r="F17" s="2">
        <v>128.30000000000001</v>
      </c>
      <c r="G17" s="2">
        <v>133.9</v>
      </c>
      <c r="I17" s="1">
        <v>4199</v>
      </c>
      <c r="J17" s="2">
        <v>158.4</v>
      </c>
      <c r="K17" s="2">
        <v>153.6</v>
      </c>
      <c r="L17" s="2">
        <v>163.30000000000001</v>
      </c>
      <c r="N17" s="1">
        <v>4190</v>
      </c>
      <c r="O17" s="2">
        <v>110.9</v>
      </c>
      <c r="P17" s="2">
        <v>107.5</v>
      </c>
      <c r="Q17" s="2">
        <v>114.3</v>
      </c>
    </row>
    <row r="18" spans="1:17" ht="13" x14ac:dyDescent="0.3">
      <c r="A18" s="6" t="s">
        <v>26</v>
      </c>
      <c r="D18" s="1"/>
      <c r="E18" s="2"/>
      <c r="F18" s="2"/>
      <c r="G18" s="2"/>
      <c r="I18" s="1"/>
      <c r="J18" s="2"/>
      <c r="K18" s="2"/>
      <c r="L18" s="2"/>
      <c r="N18" s="1"/>
      <c r="O18" s="2"/>
      <c r="P18" s="2"/>
      <c r="Q18" s="2"/>
    </row>
    <row r="19" spans="1:17" x14ac:dyDescent="0.25">
      <c r="D19" s="1"/>
      <c r="E19" s="2"/>
      <c r="F19" s="2"/>
      <c r="G19" s="2"/>
      <c r="I19" s="1"/>
      <c r="J19" s="2"/>
      <c r="K19" s="2"/>
      <c r="L19" s="2"/>
      <c r="N19" s="1"/>
      <c r="O19" s="2"/>
      <c r="P19" s="2"/>
      <c r="Q19" s="2"/>
    </row>
    <row r="20" spans="1:17" x14ac:dyDescent="0.25">
      <c r="B20" s="7" t="s">
        <v>24</v>
      </c>
      <c r="C20" s="7" t="s">
        <v>25</v>
      </c>
      <c r="D20" s="1">
        <v>929</v>
      </c>
      <c r="E20" s="2">
        <v>28.4</v>
      </c>
      <c r="F20" s="2">
        <v>26.6</v>
      </c>
      <c r="G20" s="2">
        <v>30.2</v>
      </c>
      <c r="I20" s="1">
        <v>538</v>
      </c>
      <c r="J20" s="2">
        <v>38.9</v>
      </c>
      <c r="K20" s="2">
        <v>35.5</v>
      </c>
      <c r="L20" s="2">
        <v>42.3</v>
      </c>
      <c r="N20" s="1">
        <v>391</v>
      </c>
      <c r="O20" s="2">
        <v>20.7</v>
      </c>
      <c r="P20" s="2">
        <v>18.600000000000001</v>
      </c>
      <c r="Q20" s="2">
        <v>22.7</v>
      </c>
    </row>
    <row r="21" spans="1:17" x14ac:dyDescent="0.25">
      <c r="B21" s="7" t="s">
        <v>6</v>
      </c>
      <c r="C21" s="7" t="s">
        <v>7</v>
      </c>
      <c r="D21" s="1">
        <v>979</v>
      </c>
      <c r="E21" s="2">
        <v>37.5</v>
      </c>
      <c r="F21" s="2">
        <v>35.1</v>
      </c>
      <c r="G21" s="2">
        <v>39.799999999999997</v>
      </c>
      <c r="I21" s="1">
        <v>526</v>
      </c>
      <c r="J21" s="2">
        <v>48.5</v>
      </c>
      <c r="K21" s="2">
        <v>44.2</v>
      </c>
      <c r="L21" s="2">
        <v>52.7</v>
      </c>
      <c r="N21" s="1">
        <v>453</v>
      </c>
      <c r="O21" s="2">
        <v>29.8</v>
      </c>
      <c r="P21" s="2">
        <v>27.1</v>
      </c>
      <c r="Q21" s="2">
        <v>32.6</v>
      </c>
    </row>
    <row r="22" spans="1:17" x14ac:dyDescent="0.25">
      <c r="B22" s="7" t="s">
        <v>8</v>
      </c>
      <c r="C22" s="7" t="s">
        <v>9</v>
      </c>
      <c r="D22" s="1">
        <v>2925</v>
      </c>
      <c r="E22" s="2">
        <v>42.5</v>
      </c>
      <c r="F22" s="2">
        <v>40.9</v>
      </c>
      <c r="G22" s="2">
        <v>44</v>
      </c>
      <c r="I22" s="1">
        <v>1727</v>
      </c>
      <c r="J22" s="2">
        <v>59.3</v>
      </c>
      <c r="K22" s="2">
        <v>56.4</v>
      </c>
      <c r="L22" s="2">
        <v>62.2</v>
      </c>
      <c r="N22" s="1">
        <v>1198</v>
      </c>
      <c r="O22" s="2">
        <v>30.2</v>
      </c>
      <c r="P22" s="2">
        <v>28.5</v>
      </c>
      <c r="Q22" s="2">
        <v>31.9</v>
      </c>
    </row>
    <row r="23" spans="1:17" x14ac:dyDescent="0.25">
      <c r="B23" s="7" t="s">
        <v>10</v>
      </c>
      <c r="C23" s="7" t="s">
        <v>11</v>
      </c>
      <c r="D23" s="1">
        <v>1378</v>
      </c>
      <c r="E23" s="2">
        <v>26.7</v>
      </c>
      <c r="F23" s="2">
        <v>25.3</v>
      </c>
      <c r="G23" s="2">
        <v>28.1</v>
      </c>
      <c r="I23" s="1">
        <v>826</v>
      </c>
      <c r="J23" s="2">
        <v>38.1</v>
      </c>
      <c r="K23" s="2">
        <v>35.4</v>
      </c>
      <c r="L23" s="2">
        <v>40.700000000000003</v>
      </c>
      <c r="N23" s="1">
        <v>552</v>
      </c>
      <c r="O23" s="2">
        <v>18.399999999999999</v>
      </c>
      <c r="P23" s="2">
        <v>16.8</v>
      </c>
      <c r="Q23" s="2">
        <v>19.899999999999999</v>
      </c>
    </row>
    <row r="24" spans="1:17" x14ac:dyDescent="0.25">
      <c r="B24" s="7" t="s">
        <v>12</v>
      </c>
      <c r="C24" s="7" t="s">
        <v>13</v>
      </c>
      <c r="D24" s="1">
        <v>1289</v>
      </c>
      <c r="E24" s="2">
        <v>27.6</v>
      </c>
      <c r="F24" s="2">
        <v>26.1</v>
      </c>
      <c r="G24" s="2">
        <v>29.1</v>
      </c>
      <c r="I24" s="1">
        <v>750</v>
      </c>
      <c r="J24" s="2">
        <v>37.9</v>
      </c>
      <c r="K24" s="2">
        <v>35.1</v>
      </c>
      <c r="L24" s="2">
        <v>40.6</v>
      </c>
      <c r="N24" s="1">
        <v>539</v>
      </c>
      <c r="O24" s="2">
        <v>20.2</v>
      </c>
      <c r="P24" s="2">
        <v>18.5</v>
      </c>
      <c r="Q24" s="2">
        <v>21.9</v>
      </c>
    </row>
    <row r="25" spans="1:17" x14ac:dyDescent="0.25">
      <c r="B25" s="7" t="s">
        <v>14</v>
      </c>
      <c r="C25" s="7" t="s">
        <v>15</v>
      </c>
      <c r="D25" s="1">
        <v>2426</v>
      </c>
      <c r="E25" s="2">
        <v>43.2</v>
      </c>
      <c r="F25" s="2">
        <v>41.5</v>
      </c>
      <c r="G25" s="2">
        <v>45</v>
      </c>
      <c r="I25" s="1">
        <v>1450</v>
      </c>
      <c r="J25" s="2">
        <v>60.8</v>
      </c>
      <c r="K25" s="2">
        <v>57.6</v>
      </c>
      <c r="L25" s="2">
        <v>64</v>
      </c>
      <c r="N25" s="1">
        <v>976</v>
      </c>
      <c r="O25" s="2">
        <v>30.4</v>
      </c>
      <c r="P25" s="2">
        <v>28.5</v>
      </c>
      <c r="Q25" s="2">
        <v>32.299999999999997</v>
      </c>
    </row>
    <row r="26" spans="1:17" x14ac:dyDescent="0.25">
      <c r="B26" s="7" t="s">
        <v>16</v>
      </c>
      <c r="C26" s="7" t="s">
        <v>17</v>
      </c>
      <c r="D26" s="1">
        <v>1809</v>
      </c>
      <c r="E26" s="2">
        <v>28.4</v>
      </c>
      <c r="F26" s="2">
        <v>27.1</v>
      </c>
      <c r="G26" s="2">
        <v>29.7</v>
      </c>
      <c r="I26" s="1">
        <v>1110</v>
      </c>
      <c r="J26" s="2">
        <v>41</v>
      </c>
      <c r="K26" s="2">
        <v>38.5</v>
      </c>
      <c r="L26" s="2">
        <v>43.4</v>
      </c>
      <c r="N26" s="1">
        <v>699</v>
      </c>
      <c r="O26" s="2">
        <v>19</v>
      </c>
      <c r="P26" s="2">
        <v>17.600000000000001</v>
      </c>
      <c r="Q26" s="2">
        <v>20.399999999999999</v>
      </c>
    </row>
    <row r="27" spans="1:17" x14ac:dyDescent="0.25">
      <c r="B27" s="7" t="s">
        <v>18</v>
      </c>
      <c r="C27" s="7" t="s">
        <v>19</v>
      </c>
      <c r="D27" s="1">
        <v>4950</v>
      </c>
      <c r="E27" s="2">
        <v>85.7</v>
      </c>
      <c r="F27" s="2">
        <v>83.3</v>
      </c>
      <c r="G27" s="2">
        <v>88.1</v>
      </c>
      <c r="I27" s="1">
        <v>2999</v>
      </c>
      <c r="J27" s="2">
        <v>120.8</v>
      </c>
      <c r="K27" s="2">
        <v>116.4</v>
      </c>
      <c r="L27" s="2">
        <v>125.2</v>
      </c>
      <c r="N27" s="1">
        <v>1951</v>
      </c>
      <c r="O27" s="2">
        <v>59.1</v>
      </c>
      <c r="P27" s="2">
        <v>56.4</v>
      </c>
      <c r="Q27" s="2">
        <v>61.7</v>
      </c>
    </row>
    <row r="28" spans="1:17" x14ac:dyDescent="0.25">
      <c r="B28" s="7" t="s">
        <v>20</v>
      </c>
      <c r="C28" s="7" t="s">
        <v>21</v>
      </c>
      <c r="D28" s="1">
        <v>2508</v>
      </c>
      <c r="E28" s="2">
        <v>26.8</v>
      </c>
      <c r="F28" s="2">
        <v>25.7</v>
      </c>
      <c r="G28" s="2">
        <v>27.8</v>
      </c>
      <c r="I28" s="1">
        <v>1469</v>
      </c>
      <c r="J28" s="2">
        <v>37.5</v>
      </c>
      <c r="K28" s="2">
        <v>35.6</v>
      </c>
      <c r="L28" s="2">
        <v>39.4</v>
      </c>
      <c r="N28" s="1">
        <v>1039</v>
      </c>
      <c r="O28" s="2">
        <v>18.8</v>
      </c>
      <c r="P28" s="2">
        <v>17.600000000000001</v>
      </c>
      <c r="Q28" s="2">
        <v>20</v>
      </c>
    </row>
    <row r="29" spans="1:17" ht="13" thickBot="1" x14ac:dyDescent="0.3">
      <c r="A29" s="10"/>
      <c r="B29" s="10" t="s">
        <v>22</v>
      </c>
      <c r="C29" s="10" t="s">
        <v>23</v>
      </c>
      <c r="D29" s="3">
        <v>1051</v>
      </c>
      <c r="E29" s="4">
        <v>16.399999999999999</v>
      </c>
      <c r="F29" s="4">
        <v>15.4</v>
      </c>
      <c r="G29" s="4">
        <v>17.399999999999999</v>
      </c>
      <c r="H29" s="10"/>
      <c r="I29" s="3">
        <v>615</v>
      </c>
      <c r="J29" s="4">
        <v>23</v>
      </c>
      <c r="K29" s="4">
        <v>21.1</v>
      </c>
      <c r="L29" s="4">
        <v>24.8</v>
      </c>
      <c r="M29" s="10"/>
      <c r="N29" s="3">
        <v>436</v>
      </c>
      <c r="O29" s="4">
        <v>11.5</v>
      </c>
      <c r="P29" s="4">
        <v>10.4</v>
      </c>
      <c r="Q29" s="4">
        <v>12.6</v>
      </c>
    </row>
    <row r="31" spans="1:17" ht="13" x14ac:dyDescent="0.3">
      <c r="A31" s="5" t="s">
        <v>118</v>
      </c>
      <c r="B31" s="26"/>
      <c r="C31" s="26"/>
      <c r="D31" s="26"/>
      <c r="E31" s="26"/>
      <c r="F31" s="26"/>
      <c r="G31" s="26"/>
      <c r="H31" s="26"/>
      <c r="I31" s="26"/>
      <c r="J31" s="26"/>
      <c r="K31" s="26"/>
      <c r="L31" s="26"/>
    </row>
    <row r="32" spans="1:17" x14ac:dyDescent="0.25">
      <c r="A32" s="142" t="s">
        <v>116</v>
      </c>
      <c r="B32" s="143"/>
      <c r="C32" s="143"/>
      <c r="D32" s="143"/>
      <c r="E32" s="143"/>
      <c r="F32" s="143"/>
      <c r="G32" s="143"/>
      <c r="H32" s="143"/>
      <c r="I32" s="143"/>
      <c r="J32" s="143"/>
      <c r="K32" s="143"/>
      <c r="L32" s="143"/>
      <c r="M32" s="143"/>
      <c r="N32" s="143"/>
      <c r="O32" s="143"/>
      <c r="P32" s="143"/>
      <c r="Q32" s="143"/>
    </row>
    <row r="33" spans="1:17" x14ac:dyDescent="0.25">
      <c r="A33" s="143"/>
      <c r="B33" s="143"/>
      <c r="C33" s="143"/>
      <c r="D33" s="143"/>
      <c r="E33" s="143"/>
      <c r="F33" s="143"/>
      <c r="G33" s="143"/>
      <c r="H33" s="143"/>
      <c r="I33" s="143"/>
      <c r="J33" s="143"/>
      <c r="K33" s="143"/>
      <c r="L33" s="143"/>
      <c r="M33" s="143"/>
      <c r="N33" s="143"/>
      <c r="O33" s="143"/>
      <c r="P33" s="143"/>
      <c r="Q33" s="143"/>
    </row>
    <row r="34" spans="1:17" x14ac:dyDescent="0.25">
      <c r="A34" s="143" t="s">
        <v>117</v>
      </c>
      <c r="B34" s="143"/>
      <c r="C34" s="143"/>
      <c r="D34" s="143"/>
      <c r="E34" s="143"/>
      <c r="F34" s="143"/>
      <c r="G34" s="143"/>
      <c r="H34" s="143"/>
      <c r="I34" s="143"/>
      <c r="J34" s="143"/>
      <c r="K34" s="143"/>
      <c r="L34" s="143"/>
      <c r="M34" s="143"/>
      <c r="N34" s="143"/>
      <c r="O34" s="143"/>
      <c r="P34" s="143"/>
      <c r="Q34" s="143"/>
    </row>
    <row r="35" spans="1:17" x14ac:dyDescent="0.25">
      <c r="A35" s="143"/>
      <c r="B35" s="143"/>
      <c r="C35" s="143"/>
      <c r="D35" s="143"/>
      <c r="E35" s="143"/>
      <c r="F35" s="143"/>
      <c r="G35" s="143"/>
      <c r="H35" s="143"/>
      <c r="I35" s="143"/>
      <c r="J35" s="143"/>
      <c r="K35" s="143"/>
      <c r="L35" s="143"/>
      <c r="M35" s="143"/>
      <c r="N35" s="143"/>
      <c r="O35" s="143"/>
      <c r="P35" s="143"/>
      <c r="Q35" s="143"/>
    </row>
    <row r="36" spans="1:17" x14ac:dyDescent="0.25">
      <c r="A36" s="143"/>
      <c r="B36" s="143"/>
      <c r="C36" s="143"/>
      <c r="D36" s="143"/>
      <c r="E36" s="143"/>
      <c r="F36" s="143"/>
      <c r="G36" s="143"/>
      <c r="H36" s="143"/>
      <c r="I36" s="143"/>
      <c r="J36" s="143"/>
      <c r="K36" s="143"/>
      <c r="L36" s="143"/>
      <c r="M36" s="143"/>
      <c r="N36" s="143"/>
      <c r="O36" s="143"/>
      <c r="P36" s="143"/>
      <c r="Q36" s="143"/>
    </row>
    <row r="37" spans="1:17" ht="14.5" x14ac:dyDescent="0.25">
      <c r="A37" s="74" t="s">
        <v>171</v>
      </c>
      <c r="B37" s="71"/>
      <c r="C37" s="71"/>
      <c r="D37" s="71"/>
      <c r="E37" s="71"/>
      <c r="F37" s="71"/>
      <c r="G37" s="71"/>
      <c r="H37" s="71"/>
      <c r="I37" s="71"/>
      <c r="J37" s="71"/>
      <c r="K37" s="71"/>
      <c r="L37" s="71"/>
      <c r="M37" s="71"/>
      <c r="N37" s="71"/>
      <c r="O37" s="71"/>
      <c r="P37" s="71"/>
      <c r="Q37" s="71"/>
    </row>
    <row r="38" spans="1:17" x14ac:dyDescent="0.25">
      <c r="A38" s="151" t="s">
        <v>173</v>
      </c>
      <c r="B38" s="151"/>
      <c r="C38" s="151"/>
      <c r="D38" s="151"/>
      <c r="E38" s="151"/>
      <c r="F38" s="151"/>
      <c r="G38" s="151"/>
      <c r="H38" s="151"/>
      <c r="I38" s="151"/>
      <c r="J38" s="151"/>
      <c r="K38" s="151"/>
      <c r="L38" s="151"/>
      <c r="M38" s="151"/>
      <c r="N38" s="151"/>
      <c r="O38" s="151"/>
      <c r="P38" s="151"/>
      <c r="Q38" s="151"/>
    </row>
    <row r="39" spans="1:17" x14ac:dyDescent="0.25">
      <c r="A39" s="151"/>
      <c r="B39" s="151"/>
      <c r="C39" s="151"/>
      <c r="D39" s="151"/>
      <c r="E39" s="151"/>
      <c r="F39" s="151"/>
      <c r="G39" s="151"/>
      <c r="H39" s="151"/>
      <c r="I39" s="151"/>
      <c r="J39" s="151"/>
      <c r="K39" s="151"/>
      <c r="L39" s="151"/>
      <c r="M39" s="151"/>
      <c r="N39" s="151"/>
      <c r="O39" s="151"/>
      <c r="P39" s="151"/>
      <c r="Q39" s="151"/>
    </row>
    <row r="40" spans="1:17" x14ac:dyDescent="0.25">
      <c r="A40" s="144" t="s">
        <v>172</v>
      </c>
      <c r="B40" s="145"/>
      <c r="C40" s="145"/>
      <c r="D40" s="145"/>
      <c r="E40" s="145"/>
      <c r="F40" s="145"/>
      <c r="G40" s="145"/>
      <c r="H40" s="145"/>
      <c r="I40" s="145"/>
      <c r="J40" s="145"/>
      <c r="K40" s="145"/>
      <c r="L40" s="145"/>
      <c r="M40" s="145"/>
      <c r="N40" s="145"/>
      <c r="O40" s="145"/>
      <c r="P40" s="145"/>
      <c r="Q40" s="145"/>
    </row>
    <row r="41" spans="1:17" x14ac:dyDescent="0.25">
      <c r="A41" s="145"/>
      <c r="B41" s="145"/>
      <c r="C41" s="145"/>
      <c r="D41" s="145"/>
      <c r="E41" s="145"/>
      <c r="F41" s="145"/>
      <c r="G41" s="145"/>
      <c r="H41" s="145"/>
      <c r="I41" s="145"/>
      <c r="J41" s="145"/>
      <c r="K41" s="145"/>
      <c r="L41" s="145"/>
      <c r="M41" s="145"/>
      <c r="N41" s="145"/>
      <c r="O41" s="145"/>
      <c r="P41" s="145"/>
      <c r="Q41" s="145"/>
    </row>
    <row r="42" spans="1:17" x14ac:dyDescent="0.25">
      <c r="A42" s="139" t="s">
        <v>179</v>
      </c>
      <c r="B42" s="140"/>
      <c r="C42" s="140"/>
      <c r="D42" s="140"/>
      <c r="E42" s="140"/>
      <c r="F42" s="140"/>
      <c r="G42" s="140"/>
      <c r="H42" s="140"/>
      <c r="I42" s="140"/>
      <c r="J42" s="140"/>
      <c r="K42" s="140"/>
      <c r="L42" s="140"/>
      <c r="M42" s="140"/>
      <c r="N42" s="140"/>
      <c r="O42" s="140"/>
      <c r="P42" s="140"/>
      <c r="Q42" s="140"/>
    </row>
    <row r="43" spans="1:17" x14ac:dyDescent="0.25">
      <c r="A43" s="140"/>
      <c r="B43" s="140"/>
      <c r="C43" s="140"/>
      <c r="D43" s="140"/>
      <c r="E43" s="140"/>
      <c r="F43" s="140"/>
      <c r="G43" s="140"/>
      <c r="H43" s="140"/>
      <c r="I43" s="140"/>
      <c r="J43" s="140"/>
      <c r="K43" s="140"/>
      <c r="L43" s="140"/>
      <c r="M43" s="140"/>
      <c r="N43" s="140"/>
      <c r="O43" s="140"/>
      <c r="P43" s="140"/>
      <c r="Q43" s="140"/>
    </row>
    <row r="44" spans="1:17" x14ac:dyDescent="0.25">
      <c r="A44" s="141" t="s">
        <v>178</v>
      </c>
      <c r="B44" s="141"/>
      <c r="C44" s="141"/>
      <c r="D44" s="141"/>
      <c r="E44" s="141"/>
      <c r="F44" s="141"/>
      <c r="G44" s="141"/>
      <c r="H44" s="141"/>
      <c r="I44" s="141"/>
      <c r="J44" s="141"/>
      <c r="K44" s="141"/>
      <c r="L44" s="141"/>
      <c r="M44" s="141"/>
      <c r="N44" s="141"/>
      <c r="O44" s="141"/>
      <c r="P44" s="141"/>
      <c r="Q44" s="141"/>
    </row>
    <row r="45" spans="1:17" x14ac:dyDescent="0.25">
      <c r="A45" s="26"/>
      <c r="B45" s="26"/>
      <c r="C45" s="26"/>
      <c r="D45" s="26"/>
      <c r="E45" s="26"/>
      <c r="F45" s="26"/>
      <c r="G45" s="26"/>
      <c r="H45" s="26"/>
      <c r="I45" s="26"/>
      <c r="J45" s="26"/>
      <c r="K45" s="26"/>
      <c r="L45" s="26"/>
    </row>
    <row r="46" spans="1:17" ht="13" x14ac:dyDescent="0.3">
      <c r="A46" s="5" t="s">
        <v>119</v>
      </c>
      <c r="B46" s="26"/>
      <c r="C46" s="26"/>
      <c r="D46" s="26"/>
      <c r="E46" s="26"/>
      <c r="F46" s="26"/>
      <c r="G46" s="26"/>
      <c r="H46" s="26"/>
      <c r="I46" s="26"/>
      <c r="J46" s="26"/>
      <c r="K46" s="26"/>
      <c r="L46" s="26"/>
    </row>
  </sheetData>
  <mergeCells count="13">
    <mergeCell ref="A42:Q43"/>
    <mergeCell ref="A44:Q44"/>
    <mergeCell ref="A1:B1"/>
    <mergeCell ref="A32:Q33"/>
    <mergeCell ref="A34:Q36"/>
    <mergeCell ref="A40:Q41"/>
    <mergeCell ref="A4:A5"/>
    <mergeCell ref="B4:B5"/>
    <mergeCell ref="C4:C5"/>
    <mergeCell ref="D4:G4"/>
    <mergeCell ref="I4:L4"/>
    <mergeCell ref="N4:Q4"/>
    <mergeCell ref="A38:Q39"/>
  </mergeCells>
  <hyperlinks>
    <hyperlink ref="A1" location="Contents!A1" display="Back to contents page" xr:uid="{1F4228FE-2ACB-47EB-93A9-8954C1D001CB}"/>
    <hyperlink ref="A44" r:id="rId1" xr:uid="{B1B69FF1-6BAF-4D38-9874-52C1BAA3D35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DB018-5ED4-4B51-9F7E-92F0B04F4C15}">
  <sheetPr codeName="Sheet4"/>
  <dimension ref="A1:W46"/>
  <sheetViews>
    <sheetView tabSelected="1" topLeftCell="A34" workbookViewId="0">
      <selection activeCell="F11" sqref="F11"/>
    </sheetView>
  </sheetViews>
  <sheetFormatPr defaultColWidth="8.90625" defaultRowHeight="13" x14ac:dyDescent="0.3"/>
  <cols>
    <col min="1" max="1" width="14.36328125" style="11" bestFit="1" customWidth="1"/>
    <col min="2" max="2" width="16.08984375" style="12" bestFit="1" customWidth="1"/>
    <col min="3" max="6" width="8.90625" style="12"/>
    <col min="7" max="7" width="4.6328125" style="12" customWidth="1"/>
    <col min="8" max="11" width="8.90625" style="12"/>
    <col min="12" max="12" width="4.6328125" style="12" customWidth="1"/>
    <col min="13" max="19" width="8.90625" style="12"/>
    <col min="20" max="20" width="11" style="12" bestFit="1" customWidth="1"/>
    <col min="21" max="16384" width="8.90625" style="12"/>
  </cols>
  <sheetData>
    <row r="1" spans="1:23" ht="12.5" x14ac:dyDescent="0.25">
      <c r="A1" s="129" t="s">
        <v>124</v>
      </c>
      <c r="B1" s="129"/>
    </row>
    <row r="2" spans="1:23" ht="15" x14ac:dyDescent="0.3">
      <c r="A2" s="11" t="s">
        <v>177</v>
      </c>
      <c r="B2" s="11"/>
      <c r="C2" s="11"/>
      <c r="D2" s="11"/>
      <c r="E2" s="11"/>
      <c r="F2" s="11"/>
      <c r="G2" s="11"/>
      <c r="H2" s="11"/>
      <c r="I2" s="11"/>
      <c r="J2" s="11"/>
      <c r="K2" s="11"/>
      <c r="L2" s="11"/>
      <c r="M2" s="11"/>
      <c r="N2" s="11"/>
      <c r="O2" s="11"/>
      <c r="P2" s="11"/>
    </row>
    <row r="3" spans="1:23" ht="13.5" thickBot="1" x14ac:dyDescent="0.35">
      <c r="U3" s="87" t="s">
        <v>233</v>
      </c>
      <c r="V3" s="87" t="s">
        <v>234</v>
      </c>
      <c r="W3" s="87" t="s">
        <v>235</v>
      </c>
    </row>
    <row r="4" spans="1:23" x14ac:dyDescent="0.3">
      <c r="A4" s="148" t="s">
        <v>115</v>
      </c>
      <c r="B4" s="153" t="s">
        <v>31</v>
      </c>
      <c r="C4" s="150" t="s">
        <v>2</v>
      </c>
      <c r="D4" s="150"/>
      <c r="E4" s="150"/>
      <c r="F4" s="150"/>
      <c r="G4" s="13"/>
      <c r="H4" s="150" t="s">
        <v>3</v>
      </c>
      <c r="I4" s="150"/>
      <c r="J4" s="150"/>
      <c r="K4" s="150"/>
      <c r="L4" s="13"/>
      <c r="M4" s="150" t="s">
        <v>4</v>
      </c>
      <c r="N4" s="150"/>
      <c r="O4" s="150"/>
      <c r="P4" s="150"/>
      <c r="T4" s="87" t="s">
        <v>230</v>
      </c>
      <c r="U4" s="15">
        <f>SUM(C6:C15)</f>
        <v>84908</v>
      </c>
      <c r="V4" s="15">
        <f>SUM(H6:H15)</f>
        <v>43306</v>
      </c>
      <c r="W4" s="15">
        <f>SUM(M6:M15)</f>
        <v>41602</v>
      </c>
    </row>
    <row r="5" spans="1:23" x14ac:dyDescent="0.3">
      <c r="A5" s="149"/>
      <c r="B5" s="154"/>
      <c r="C5" s="14" t="s">
        <v>27</v>
      </c>
      <c r="D5" s="14" t="s">
        <v>28</v>
      </c>
      <c r="E5" s="14" t="s">
        <v>29</v>
      </c>
      <c r="F5" s="14" t="s">
        <v>30</v>
      </c>
      <c r="G5" s="14"/>
      <c r="H5" s="14" t="s">
        <v>27</v>
      </c>
      <c r="I5" s="14" t="s">
        <v>28</v>
      </c>
      <c r="J5" s="14" t="s">
        <v>29</v>
      </c>
      <c r="K5" s="14" t="s">
        <v>30</v>
      </c>
      <c r="L5" s="14"/>
      <c r="M5" s="14" t="s">
        <v>27</v>
      </c>
      <c r="N5" s="14" t="s">
        <v>28</v>
      </c>
      <c r="O5" s="14" t="s">
        <v>29</v>
      </c>
      <c r="P5" s="14" t="s">
        <v>30</v>
      </c>
      <c r="T5" s="87" t="s">
        <v>231</v>
      </c>
      <c r="U5" s="15">
        <f>SUM(C16:C25)</f>
        <v>19315</v>
      </c>
      <c r="V5" s="15">
        <f>SUM(H16:H25)</f>
        <v>11472</v>
      </c>
      <c r="W5" s="15">
        <f>SUM(M16:M25)</f>
        <v>7843</v>
      </c>
    </row>
    <row r="6" spans="1:23" x14ac:dyDescent="0.3">
      <c r="A6" s="11" t="s">
        <v>5</v>
      </c>
      <c r="B6" s="23" t="s">
        <v>120</v>
      </c>
      <c r="C6" s="15">
        <v>8660</v>
      </c>
      <c r="D6" s="16">
        <v>229.2</v>
      </c>
      <c r="E6" s="16">
        <v>224.3</v>
      </c>
      <c r="F6" s="16">
        <v>234.1</v>
      </c>
      <c r="H6" s="15">
        <v>4471</v>
      </c>
      <c r="I6" s="16">
        <v>277.2</v>
      </c>
      <c r="J6" s="16">
        <v>268.8</v>
      </c>
      <c r="K6" s="16">
        <v>285.60000000000002</v>
      </c>
      <c r="M6" s="15">
        <v>4189</v>
      </c>
      <c r="N6" s="16">
        <v>193.1</v>
      </c>
      <c r="O6" s="16">
        <v>187.2</v>
      </c>
      <c r="P6" s="16">
        <v>199</v>
      </c>
    </row>
    <row r="7" spans="1:23" x14ac:dyDescent="0.3">
      <c r="B7" s="21">
        <v>2</v>
      </c>
      <c r="C7" s="15">
        <v>8896</v>
      </c>
      <c r="D7" s="16">
        <v>216.4</v>
      </c>
      <c r="E7" s="16">
        <v>211.9</v>
      </c>
      <c r="F7" s="16">
        <v>220.9</v>
      </c>
      <c r="H7" s="15">
        <v>4527</v>
      </c>
      <c r="I7" s="16">
        <v>263.89999999999998</v>
      </c>
      <c r="J7" s="16">
        <v>256</v>
      </c>
      <c r="K7" s="16">
        <v>271.8</v>
      </c>
      <c r="M7" s="15">
        <v>4369</v>
      </c>
      <c r="N7" s="16">
        <v>180.9</v>
      </c>
      <c r="O7" s="16">
        <v>175.5</v>
      </c>
      <c r="P7" s="16">
        <v>186.3</v>
      </c>
      <c r="T7" s="87" t="s">
        <v>232</v>
      </c>
      <c r="U7" s="12">
        <f>(U5/U4)*100</f>
        <v>22.74815093984077</v>
      </c>
      <c r="V7" s="12">
        <f t="shared" ref="V7:W7" si="0">(V5/V4)*100</f>
        <v>26.490555581212767</v>
      </c>
      <c r="W7" s="12">
        <f t="shared" si="0"/>
        <v>18.852459016393443</v>
      </c>
    </row>
    <row r="8" spans="1:23" x14ac:dyDescent="0.3">
      <c r="B8" s="21">
        <v>3</v>
      </c>
      <c r="C8" s="15">
        <v>8629</v>
      </c>
      <c r="D8" s="16">
        <v>194.1</v>
      </c>
      <c r="E8" s="16">
        <v>190</v>
      </c>
      <c r="F8" s="16">
        <v>198.2</v>
      </c>
      <c r="H8" s="15">
        <v>4379</v>
      </c>
      <c r="I8" s="16">
        <v>237.7</v>
      </c>
      <c r="J8" s="16">
        <v>230.5</v>
      </c>
      <c r="K8" s="16">
        <v>244.9</v>
      </c>
      <c r="M8" s="15">
        <v>4250</v>
      </c>
      <c r="N8" s="16">
        <v>162</v>
      </c>
      <c r="O8" s="16">
        <v>157.1</v>
      </c>
      <c r="P8" s="16">
        <v>166.9</v>
      </c>
    </row>
    <row r="9" spans="1:23" x14ac:dyDescent="0.3">
      <c r="B9" s="21">
        <v>4</v>
      </c>
      <c r="C9" s="15">
        <v>8501</v>
      </c>
      <c r="D9" s="16">
        <v>171.2</v>
      </c>
      <c r="E9" s="16">
        <v>167.5</v>
      </c>
      <c r="F9" s="16">
        <v>174.8</v>
      </c>
      <c r="H9" s="15">
        <v>4316</v>
      </c>
      <c r="I9" s="16">
        <v>207.6</v>
      </c>
      <c r="J9" s="16">
        <v>201.3</v>
      </c>
      <c r="K9" s="16">
        <v>213.9</v>
      </c>
      <c r="M9" s="15">
        <v>4185</v>
      </c>
      <c r="N9" s="16">
        <v>143.69999999999999</v>
      </c>
      <c r="O9" s="16">
        <v>139.30000000000001</v>
      </c>
      <c r="P9" s="16">
        <v>148.1</v>
      </c>
    </row>
    <row r="10" spans="1:23" x14ac:dyDescent="0.3">
      <c r="B10" s="21">
        <v>5</v>
      </c>
      <c r="C10" s="15">
        <v>8644</v>
      </c>
      <c r="D10" s="16">
        <v>159.80000000000001</v>
      </c>
      <c r="E10" s="16">
        <v>156.4</v>
      </c>
      <c r="F10" s="16">
        <v>163.19999999999999</v>
      </c>
      <c r="H10" s="15">
        <v>4374</v>
      </c>
      <c r="I10" s="16">
        <v>194.4</v>
      </c>
      <c r="J10" s="16">
        <v>188.5</v>
      </c>
      <c r="K10" s="16">
        <v>200.2</v>
      </c>
      <c r="M10" s="15">
        <v>4270</v>
      </c>
      <c r="N10" s="16">
        <v>133.9</v>
      </c>
      <c r="O10" s="16">
        <v>129.80000000000001</v>
      </c>
      <c r="P10" s="16">
        <v>138</v>
      </c>
    </row>
    <row r="11" spans="1:23" x14ac:dyDescent="0.3">
      <c r="B11" s="21">
        <v>6</v>
      </c>
      <c r="C11" s="15">
        <v>8692</v>
      </c>
      <c r="D11" s="16">
        <v>150.9</v>
      </c>
      <c r="E11" s="16">
        <v>147.69999999999999</v>
      </c>
      <c r="F11" s="16">
        <v>154.1</v>
      </c>
      <c r="H11" s="15">
        <v>4382</v>
      </c>
      <c r="I11" s="16">
        <v>182.3</v>
      </c>
      <c r="J11" s="16">
        <v>176.8</v>
      </c>
      <c r="K11" s="16">
        <v>187.8</v>
      </c>
      <c r="M11" s="15">
        <v>4310</v>
      </c>
      <c r="N11" s="16">
        <v>127.3</v>
      </c>
      <c r="O11" s="16">
        <v>123.5</v>
      </c>
      <c r="P11" s="16">
        <v>131.1</v>
      </c>
    </row>
    <row r="12" spans="1:23" x14ac:dyDescent="0.3">
      <c r="B12" s="21">
        <v>7</v>
      </c>
      <c r="C12" s="15">
        <v>8625</v>
      </c>
      <c r="D12" s="16">
        <v>145.80000000000001</v>
      </c>
      <c r="E12" s="16">
        <v>142.69999999999999</v>
      </c>
      <c r="F12" s="16">
        <v>148.9</v>
      </c>
      <c r="H12" s="15">
        <v>4432</v>
      </c>
      <c r="I12" s="16">
        <v>178.3</v>
      </c>
      <c r="J12" s="16">
        <v>172.9</v>
      </c>
      <c r="K12" s="16">
        <v>183.6</v>
      </c>
      <c r="M12" s="15">
        <v>4193</v>
      </c>
      <c r="N12" s="16">
        <v>120.7</v>
      </c>
      <c r="O12" s="16">
        <v>117</v>
      </c>
      <c r="P12" s="16">
        <v>124.3</v>
      </c>
    </row>
    <row r="13" spans="1:23" x14ac:dyDescent="0.3">
      <c r="B13" s="21">
        <v>8</v>
      </c>
      <c r="C13" s="15">
        <v>8419</v>
      </c>
      <c r="D13" s="16">
        <v>139.30000000000001</v>
      </c>
      <c r="E13" s="16">
        <v>136.30000000000001</v>
      </c>
      <c r="F13" s="16">
        <v>142.30000000000001</v>
      </c>
      <c r="H13" s="15">
        <v>4317</v>
      </c>
      <c r="I13" s="16">
        <v>171.5</v>
      </c>
      <c r="J13" s="16">
        <v>166.2</v>
      </c>
      <c r="K13" s="16">
        <v>176.7</v>
      </c>
      <c r="M13" s="15">
        <v>4102</v>
      </c>
      <c r="N13" s="16">
        <v>115.5</v>
      </c>
      <c r="O13" s="16">
        <v>111.9</v>
      </c>
      <c r="P13" s="16">
        <v>119</v>
      </c>
    </row>
    <row r="14" spans="1:23" x14ac:dyDescent="0.3">
      <c r="B14" s="21">
        <v>9</v>
      </c>
      <c r="C14" s="15">
        <v>8170</v>
      </c>
      <c r="D14" s="16">
        <v>132.69999999999999</v>
      </c>
      <c r="E14" s="16">
        <v>129.80000000000001</v>
      </c>
      <c r="F14" s="16">
        <v>135.6</v>
      </c>
      <c r="H14" s="15">
        <v>4195</v>
      </c>
      <c r="I14" s="16">
        <v>163.80000000000001</v>
      </c>
      <c r="J14" s="16">
        <v>158.69999999999999</v>
      </c>
      <c r="K14" s="16">
        <v>168.8</v>
      </c>
      <c r="M14" s="15">
        <v>3975</v>
      </c>
      <c r="N14" s="16">
        <v>110.1</v>
      </c>
      <c r="O14" s="16">
        <v>106.6</v>
      </c>
      <c r="P14" s="16">
        <v>113.5</v>
      </c>
    </row>
    <row r="15" spans="1:23" x14ac:dyDescent="0.3">
      <c r="B15" s="23" t="s">
        <v>121</v>
      </c>
      <c r="C15" s="15">
        <v>7672</v>
      </c>
      <c r="D15" s="16">
        <v>122.1</v>
      </c>
      <c r="E15" s="16">
        <v>119.3</v>
      </c>
      <c r="F15" s="16">
        <v>124.8</v>
      </c>
      <c r="H15" s="15">
        <v>3913</v>
      </c>
      <c r="I15" s="16">
        <v>147.80000000000001</v>
      </c>
      <c r="J15" s="16">
        <v>143.1</v>
      </c>
      <c r="K15" s="16">
        <v>152.5</v>
      </c>
      <c r="M15" s="15">
        <v>3759</v>
      </c>
      <c r="N15" s="16">
        <v>102.5</v>
      </c>
      <c r="O15" s="16">
        <v>99.2</v>
      </c>
      <c r="P15" s="16">
        <v>105.9</v>
      </c>
    </row>
    <row r="16" spans="1:23" x14ac:dyDescent="0.3">
      <c r="A16" s="11" t="s">
        <v>26</v>
      </c>
      <c r="B16" s="21" t="s">
        <v>120</v>
      </c>
      <c r="C16" s="15">
        <v>2072</v>
      </c>
      <c r="D16" s="16">
        <v>55.1</v>
      </c>
      <c r="E16" s="16">
        <v>52.7</v>
      </c>
      <c r="F16" s="16">
        <v>57.5</v>
      </c>
      <c r="H16" s="15">
        <v>1222</v>
      </c>
      <c r="I16" s="16">
        <v>76.7</v>
      </c>
      <c r="J16" s="16">
        <v>72.3</v>
      </c>
      <c r="K16" s="16">
        <v>81.099999999999994</v>
      </c>
      <c r="M16" s="15">
        <v>850</v>
      </c>
      <c r="N16" s="16">
        <v>39.6</v>
      </c>
      <c r="O16" s="16">
        <v>36.9</v>
      </c>
      <c r="P16" s="16">
        <v>42.2</v>
      </c>
    </row>
    <row r="17" spans="1:16" x14ac:dyDescent="0.3">
      <c r="B17" s="21">
        <v>2</v>
      </c>
      <c r="C17" s="15">
        <v>2371</v>
      </c>
      <c r="D17" s="16">
        <v>57.6</v>
      </c>
      <c r="E17" s="16">
        <v>55.3</v>
      </c>
      <c r="F17" s="16">
        <v>59.9</v>
      </c>
      <c r="H17" s="15">
        <v>1382</v>
      </c>
      <c r="I17" s="16">
        <v>79.599999999999994</v>
      </c>
      <c r="J17" s="16">
        <v>75.3</v>
      </c>
      <c r="K17" s="16">
        <v>83.9</v>
      </c>
      <c r="M17" s="15">
        <v>989</v>
      </c>
      <c r="N17" s="16">
        <v>41.5</v>
      </c>
      <c r="O17" s="16">
        <v>38.9</v>
      </c>
      <c r="P17" s="16">
        <v>44.2</v>
      </c>
    </row>
    <row r="18" spans="1:16" x14ac:dyDescent="0.3">
      <c r="B18" s="21">
        <v>3</v>
      </c>
      <c r="C18" s="15">
        <v>2335</v>
      </c>
      <c r="D18" s="16">
        <v>52.4</v>
      </c>
      <c r="E18" s="16">
        <v>50.2</v>
      </c>
      <c r="F18" s="16">
        <v>54.5</v>
      </c>
      <c r="H18" s="15">
        <v>1384</v>
      </c>
      <c r="I18" s="16">
        <v>74.2</v>
      </c>
      <c r="J18" s="16">
        <v>70.2</v>
      </c>
      <c r="K18" s="16">
        <v>78.2</v>
      </c>
      <c r="M18" s="15">
        <v>951</v>
      </c>
      <c r="N18" s="16">
        <v>36.6</v>
      </c>
      <c r="O18" s="16">
        <v>34.200000000000003</v>
      </c>
      <c r="P18" s="16">
        <v>38.9</v>
      </c>
    </row>
    <row r="19" spans="1:16" x14ac:dyDescent="0.3">
      <c r="B19" s="21">
        <v>4</v>
      </c>
      <c r="C19" s="15">
        <v>1960</v>
      </c>
      <c r="D19" s="16">
        <v>39.5</v>
      </c>
      <c r="E19" s="16">
        <v>37.700000000000003</v>
      </c>
      <c r="F19" s="16">
        <v>41.2</v>
      </c>
      <c r="H19" s="15">
        <v>1160</v>
      </c>
      <c r="I19" s="16">
        <v>54.9</v>
      </c>
      <c r="J19" s="16">
        <v>51.7</v>
      </c>
      <c r="K19" s="16">
        <v>58.1</v>
      </c>
      <c r="M19" s="15">
        <v>800</v>
      </c>
      <c r="N19" s="16">
        <v>28.1</v>
      </c>
      <c r="O19" s="16">
        <v>26.2</v>
      </c>
      <c r="P19" s="16">
        <v>30.1</v>
      </c>
    </row>
    <row r="20" spans="1:16" x14ac:dyDescent="0.3">
      <c r="B20" s="21">
        <v>5</v>
      </c>
      <c r="C20" s="15">
        <v>1884</v>
      </c>
      <c r="D20" s="16">
        <v>34.9</v>
      </c>
      <c r="E20" s="16">
        <v>33.299999999999997</v>
      </c>
      <c r="F20" s="16">
        <v>36.4</v>
      </c>
      <c r="H20" s="15">
        <v>1102</v>
      </c>
      <c r="I20" s="16">
        <v>48.1</v>
      </c>
      <c r="J20" s="16">
        <v>45.3</v>
      </c>
      <c r="K20" s="16">
        <v>51</v>
      </c>
      <c r="M20" s="15">
        <v>782</v>
      </c>
      <c r="N20" s="16">
        <v>25</v>
      </c>
      <c r="O20" s="16">
        <v>23.2</v>
      </c>
      <c r="P20" s="16">
        <v>26.8</v>
      </c>
    </row>
    <row r="21" spans="1:16" x14ac:dyDescent="0.3">
      <c r="B21" s="21">
        <v>6</v>
      </c>
      <c r="C21" s="15">
        <v>1851</v>
      </c>
      <c r="D21" s="16">
        <v>32.1</v>
      </c>
      <c r="E21" s="16">
        <v>30.6</v>
      </c>
      <c r="F21" s="16">
        <v>33.6</v>
      </c>
      <c r="H21" s="15">
        <v>1083</v>
      </c>
      <c r="I21" s="16">
        <v>44.4</v>
      </c>
      <c r="J21" s="16">
        <v>41.7</v>
      </c>
      <c r="K21" s="16">
        <v>47.1</v>
      </c>
      <c r="M21" s="15">
        <v>768</v>
      </c>
      <c r="N21" s="16">
        <v>23.1</v>
      </c>
      <c r="O21" s="16">
        <v>21.4</v>
      </c>
      <c r="P21" s="16">
        <v>24.7</v>
      </c>
    </row>
    <row r="22" spans="1:16" x14ac:dyDescent="0.3">
      <c r="B22" s="21">
        <v>7</v>
      </c>
      <c r="C22" s="15">
        <v>1754</v>
      </c>
      <c r="D22" s="16">
        <v>29.6</v>
      </c>
      <c r="E22" s="16">
        <v>28.2</v>
      </c>
      <c r="F22" s="16">
        <v>31</v>
      </c>
      <c r="H22" s="15">
        <v>1050</v>
      </c>
      <c r="I22" s="16">
        <v>41.8</v>
      </c>
      <c r="J22" s="16">
        <v>39.200000000000003</v>
      </c>
      <c r="K22" s="16">
        <v>44.4</v>
      </c>
      <c r="M22" s="15">
        <v>704</v>
      </c>
      <c r="N22" s="16">
        <v>20.399999999999999</v>
      </c>
      <c r="O22" s="16">
        <v>18.899999999999999</v>
      </c>
      <c r="P22" s="16">
        <v>21.9</v>
      </c>
    </row>
    <row r="23" spans="1:16" x14ac:dyDescent="0.3">
      <c r="B23" s="21">
        <v>8</v>
      </c>
      <c r="C23" s="15">
        <v>1835</v>
      </c>
      <c r="D23" s="16">
        <v>30.3</v>
      </c>
      <c r="E23" s="16">
        <v>28.9</v>
      </c>
      <c r="F23" s="16">
        <v>31.6</v>
      </c>
      <c r="H23" s="15">
        <v>1108</v>
      </c>
      <c r="I23" s="16">
        <v>43.5</v>
      </c>
      <c r="J23" s="16">
        <v>40.9</v>
      </c>
      <c r="K23" s="16">
        <v>46.1</v>
      </c>
      <c r="M23" s="15">
        <v>727</v>
      </c>
      <c r="N23" s="16">
        <v>20.5</v>
      </c>
      <c r="O23" s="16">
        <v>19</v>
      </c>
      <c r="P23" s="16">
        <v>22</v>
      </c>
    </row>
    <row r="24" spans="1:16" x14ac:dyDescent="0.3">
      <c r="B24" s="21">
        <v>9</v>
      </c>
      <c r="C24" s="15">
        <v>1663</v>
      </c>
      <c r="D24" s="16">
        <v>27</v>
      </c>
      <c r="E24" s="16">
        <v>25.7</v>
      </c>
      <c r="F24" s="16">
        <v>28.3</v>
      </c>
      <c r="H24" s="15">
        <v>1014</v>
      </c>
      <c r="I24" s="16">
        <v>39.1</v>
      </c>
      <c r="J24" s="16">
        <v>36.700000000000003</v>
      </c>
      <c r="K24" s="16">
        <v>41.5</v>
      </c>
      <c r="M24" s="15">
        <v>649</v>
      </c>
      <c r="N24" s="16">
        <v>18.100000000000001</v>
      </c>
      <c r="O24" s="16">
        <v>16.7</v>
      </c>
      <c r="P24" s="16">
        <v>19.5</v>
      </c>
    </row>
    <row r="25" spans="1:16" ht="13.5" thickBot="1" x14ac:dyDescent="0.35">
      <c r="A25" s="20"/>
      <c r="B25" s="22" t="s">
        <v>121</v>
      </c>
      <c r="C25" s="18">
        <v>1590</v>
      </c>
      <c r="D25" s="19">
        <v>25.3</v>
      </c>
      <c r="E25" s="19">
        <v>24</v>
      </c>
      <c r="F25" s="19">
        <v>26.5</v>
      </c>
      <c r="G25" s="17"/>
      <c r="H25" s="18">
        <v>967</v>
      </c>
      <c r="I25" s="19">
        <v>35.9</v>
      </c>
      <c r="J25" s="19">
        <v>33.6</v>
      </c>
      <c r="K25" s="19">
        <v>38.200000000000003</v>
      </c>
      <c r="L25" s="17"/>
      <c r="M25" s="18">
        <v>623</v>
      </c>
      <c r="N25" s="19">
        <v>17</v>
      </c>
      <c r="O25" s="19">
        <v>15.7</v>
      </c>
      <c r="P25" s="19">
        <v>18.399999999999999</v>
      </c>
    </row>
    <row r="27" spans="1:16" x14ac:dyDescent="0.3">
      <c r="A27" s="5" t="s">
        <v>118</v>
      </c>
      <c r="B27" s="26"/>
      <c r="C27" s="26"/>
      <c r="D27" s="26"/>
      <c r="E27" s="26"/>
      <c r="F27" s="26"/>
      <c r="G27" s="26"/>
      <c r="H27" s="26"/>
      <c r="I27" s="26"/>
      <c r="J27" s="26"/>
      <c r="K27" s="26"/>
      <c r="L27" s="26"/>
      <c r="M27" s="7"/>
      <c r="N27" s="7"/>
      <c r="O27" s="7"/>
    </row>
    <row r="28" spans="1:16" ht="12.5" x14ac:dyDescent="0.25">
      <c r="A28" s="143" t="s">
        <v>116</v>
      </c>
      <c r="B28" s="143"/>
      <c r="C28" s="143"/>
      <c r="D28" s="143"/>
      <c r="E28" s="143"/>
      <c r="F28" s="143"/>
      <c r="G28" s="143"/>
      <c r="H28" s="143"/>
      <c r="I28" s="143"/>
      <c r="J28" s="143"/>
      <c r="K28" s="143"/>
      <c r="L28" s="143"/>
      <c r="M28" s="143"/>
      <c r="N28" s="143"/>
      <c r="O28" s="143"/>
      <c r="P28" s="143"/>
    </row>
    <row r="29" spans="1:16" ht="12.5" x14ac:dyDescent="0.25">
      <c r="A29" s="143"/>
      <c r="B29" s="143"/>
      <c r="C29" s="143"/>
      <c r="D29" s="143"/>
      <c r="E29" s="143"/>
      <c r="F29" s="143"/>
      <c r="G29" s="143"/>
      <c r="H29" s="143"/>
      <c r="I29" s="143"/>
      <c r="J29" s="143"/>
      <c r="K29" s="143"/>
      <c r="L29" s="143"/>
      <c r="M29" s="143"/>
      <c r="N29" s="143"/>
      <c r="O29" s="143"/>
      <c r="P29" s="143"/>
    </row>
    <row r="30" spans="1:16" ht="12.5" x14ac:dyDescent="0.25">
      <c r="A30" s="142" t="s">
        <v>117</v>
      </c>
      <c r="B30" s="143"/>
      <c r="C30" s="143"/>
      <c r="D30" s="143"/>
      <c r="E30" s="143"/>
      <c r="F30" s="143"/>
      <c r="G30" s="143"/>
      <c r="H30" s="143"/>
      <c r="I30" s="143"/>
      <c r="J30" s="143"/>
      <c r="K30" s="143"/>
      <c r="L30" s="143"/>
      <c r="M30" s="143"/>
      <c r="N30" s="143"/>
      <c r="O30" s="143"/>
      <c r="P30" s="143"/>
    </row>
    <row r="31" spans="1:16" ht="12.5" x14ac:dyDescent="0.25">
      <c r="A31" s="143"/>
      <c r="B31" s="143"/>
      <c r="C31" s="143"/>
      <c r="D31" s="143"/>
      <c r="E31" s="143"/>
      <c r="F31" s="143"/>
      <c r="G31" s="143"/>
      <c r="H31" s="143"/>
      <c r="I31" s="143"/>
      <c r="J31" s="143"/>
      <c r="K31" s="143"/>
      <c r="L31" s="143"/>
      <c r="M31" s="143"/>
      <c r="N31" s="143"/>
      <c r="O31" s="143"/>
      <c r="P31" s="143"/>
    </row>
    <row r="32" spans="1:16" ht="12.5" x14ac:dyDescent="0.25">
      <c r="A32" s="143"/>
      <c r="B32" s="143"/>
      <c r="C32" s="143"/>
      <c r="D32" s="143"/>
      <c r="E32" s="143"/>
      <c r="F32" s="143"/>
      <c r="G32" s="143"/>
      <c r="H32" s="143"/>
      <c r="I32" s="143"/>
      <c r="J32" s="143"/>
      <c r="K32" s="143"/>
      <c r="L32" s="143"/>
      <c r="M32" s="143"/>
      <c r="N32" s="143"/>
      <c r="O32" s="143"/>
      <c r="P32" s="143"/>
    </row>
    <row r="33" spans="1:17" ht="14.5" x14ac:dyDescent="0.25">
      <c r="A33" s="74" t="s">
        <v>171</v>
      </c>
      <c r="B33" s="71"/>
      <c r="C33" s="71"/>
      <c r="D33" s="71"/>
      <c r="E33" s="71"/>
      <c r="F33" s="71"/>
      <c r="G33" s="71"/>
      <c r="H33" s="71"/>
      <c r="I33" s="71"/>
      <c r="J33" s="71"/>
      <c r="K33" s="71"/>
      <c r="L33" s="71"/>
      <c r="M33" s="71"/>
      <c r="N33" s="71"/>
      <c r="O33" s="71"/>
    </row>
    <row r="34" spans="1:17" ht="12.5" x14ac:dyDescent="0.25">
      <c r="A34" s="151" t="s">
        <v>173</v>
      </c>
      <c r="B34" s="151"/>
      <c r="C34" s="151"/>
      <c r="D34" s="151"/>
      <c r="E34" s="151"/>
      <c r="F34" s="151"/>
      <c r="G34" s="151"/>
      <c r="H34" s="151"/>
      <c r="I34" s="151"/>
      <c r="J34" s="151"/>
      <c r="K34" s="151"/>
      <c r="L34" s="151"/>
      <c r="M34" s="151"/>
      <c r="N34" s="151"/>
      <c r="O34" s="151"/>
      <c r="P34" s="151"/>
    </row>
    <row r="35" spans="1:17" ht="12.5" x14ac:dyDescent="0.25">
      <c r="A35" s="151"/>
      <c r="B35" s="151"/>
      <c r="C35" s="151"/>
      <c r="D35" s="151"/>
      <c r="E35" s="151"/>
      <c r="F35" s="151"/>
      <c r="G35" s="151"/>
      <c r="H35" s="151"/>
      <c r="I35" s="151"/>
      <c r="J35" s="151"/>
      <c r="K35" s="151"/>
      <c r="L35" s="151"/>
      <c r="M35" s="151"/>
      <c r="N35" s="151"/>
      <c r="O35" s="151"/>
      <c r="P35" s="151"/>
    </row>
    <row r="36" spans="1:17" ht="14.5" x14ac:dyDescent="0.25">
      <c r="A36" s="73" t="s">
        <v>174</v>
      </c>
      <c r="B36" s="75"/>
      <c r="C36" s="75"/>
      <c r="D36" s="75"/>
      <c r="E36" s="75"/>
      <c r="F36" s="75"/>
      <c r="G36" s="75"/>
      <c r="H36" s="75"/>
      <c r="I36" s="75"/>
      <c r="J36" s="75"/>
      <c r="K36" s="75"/>
      <c r="L36" s="75"/>
      <c r="M36" s="75"/>
      <c r="N36" s="75"/>
      <c r="O36" s="75"/>
      <c r="P36" s="75"/>
    </row>
    <row r="37" spans="1:17" ht="12.5" x14ac:dyDescent="0.25">
      <c r="A37" s="152" t="s">
        <v>175</v>
      </c>
      <c r="B37" s="143"/>
      <c r="C37" s="143"/>
      <c r="D37" s="143"/>
      <c r="E37" s="143"/>
      <c r="F37" s="143"/>
      <c r="G37" s="143"/>
      <c r="H37" s="143"/>
      <c r="I37" s="143"/>
      <c r="J37" s="143"/>
      <c r="K37" s="143"/>
      <c r="L37" s="143"/>
      <c r="M37" s="143"/>
      <c r="N37" s="143"/>
      <c r="O37" s="143"/>
      <c r="P37" s="143"/>
    </row>
    <row r="38" spans="1:17" ht="12.5" x14ac:dyDescent="0.25">
      <c r="A38" s="143"/>
      <c r="B38" s="143"/>
      <c r="C38" s="143"/>
      <c r="D38" s="143"/>
      <c r="E38" s="143"/>
      <c r="F38" s="143"/>
      <c r="G38" s="143"/>
      <c r="H38" s="143"/>
      <c r="I38" s="143"/>
      <c r="J38" s="143"/>
      <c r="K38" s="143"/>
      <c r="L38" s="143"/>
      <c r="M38" s="143"/>
      <c r="N38" s="143"/>
      <c r="O38" s="143"/>
      <c r="P38" s="143"/>
    </row>
    <row r="39" spans="1:17" ht="12.5" x14ac:dyDescent="0.25">
      <c r="A39" s="143"/>
      <c r="B39" s="143"/>
      <c r="C39" s="143"/>
      <c r="D39" s="143"/>
      <c r="E39" s="143"/>
      <c r="F39" s="143"/>
      <c r="G39" s="143"/>
      <c r="H39" s="143"/>
      <c r="I39" s="143"/>
      <c r="J39" s="143"/>
      <c r="K39" s="143"/>
      <c r="L39" s="143"/>
      <c r="M39" s="143"/>
      <c r="N39" s="143"/>
      <c r="O39" s="143"/>
      <c r="P39" s="143"/>
    </row>
    <row r="40" spans="1:17" ht="12.5" x14ac:dyDescent="0.25">
      <c r="A40" s="143"/>
      <c r="B40" s="143"/>
      <c r="C40" s="143"/>
      <c r="D40" s="143"/>
      <c r="E40" s="143"/>
      <c r="F40" s="143"/>
      <c r="G40" s="143"/>
      <c r="H40" s="143"/>
      <c r="I40" s="143"/>
      <c r="J40" s="143"/>
      <c r="K40" s="143"/>
      <c r="L40" s="143"/>
      <c r="M40" s="143"/>
      <c r="N40" s="143"/>
      <c r="O40" s="143"/>
      <c r="P40" s="143"/>
    </row>
    <row r="41" spans="1:17" ht="12.5" x14ac:dyDescent="0.25">
      <c r="A41" s="141" t="s">
        <v>122</v>
      </c>
      <c r="B41" s="141"/>
      <c r="C41" s="141"/>
      <c r="D41" s="141"/>
      <c r="E41" s="141"/>
      <c r="F41" s="141"/>
      <c r="G41" s="141"/>
      <c r="H41" s="141"/>
      <c r="I41" s="141"/>
      <c r="J41" s="141"/>
      <c r="K41" s="141"/>
      <c r="L41" s="141"/>
      <c r="M41" s="141"/>
      <c r="N41" s="141"/>
      <c r="O41" s="141"/>
      <c r="P41" s="141"/>
    </row>
    <row r="42" spans="1:17" ht="12.5" x14ac:dyDescent="0.25">
      <c r="A42" s="139" t="s">
        <v>180</v>
      </c>
      <c r="B42" s="140"/>
      <c r="C42" s="140"/>
      <c r="D42" s="140"/>
      <c r="E42" s="140"/>
      <c r="F42" s="140"/>
      <c r="G42" s="140"/>
      <c r="H42" s="140"/>
      <c r="I42" s="140"/>
      <c r="J42" s="140"/>
      <c r="K42" s="140"/>
      <c r="L42" s="140"/>
      <c r="M42" s="140"/>
      <c r="N42" s="140"/>
      <c r="O42" s="140"/>
      <c r="P42" s="140"/>
      <c r="Q42" s="76"/>
    </row>
    <row r="43" spans="1:17" ht="12.5" x14ac:dyDescent="0.25">
      <c r="A43" s="140"/>
      <c r="B43" s="140"/>
      <c r="C43" s="140"/>
      <c r="D43" s="140"/>
      <c r="E43" s="140"/>
      <c r="F43" s="140"/>
      <c r="G43" s="140"/>
      <c r="H43" s="140"/>
      <c r="I43" s="140"/>
      <c r="J43" s="140"/>
      <c r="K43" s="140"/>
      <c r="L43" s="140"/>
      <c r="M43" s="140"/>
      <c r="N43" s="140"/>
      <c r="O43" s="140"/>
      <c r="P43" s="140"/>
      <c r="Q43" s="76"/>
    </row>
    <row r="44" spans="1:17" ht="12.5" x14ac:dyDescent="0.25">
      <c r="A44" s="141" t="s">
        <v>178</v>
      </c>
      <c r="B44" s="141"/>
      <c r="C44" s="141"/>
      <c r="D44" s="141"/>
      <c r="E44" s="141"/>
      <c r="F44" s="141"/>
      <c r="G44" s="141"/>
      <c r="H44" s="141"/>
      <c r="I44" s="141"/>
      <c r="J44" s="141"/>
      <c r="K44" s="141"/>
      <c r="L44" s="141"/>
      <c r="M44" s="141"/>
      <c r="N44" s="141"/>
      <c r="O44" s="141"/>
      <c r="P44" s="141"/>
      <c r="Q44" s="77"/>
    </row>
    <row r="45" spans="1:17" ht="12.5" x14ac:dyDescent="0.25">
      <c r="A45" s="75"/>
      <c r="B45" s="75"/>
      <c r="C45" s="75"/>
      <c r="D45" s="75"/>
      <c r="E45" s="75"/>
      <c r="F45" s="75"/>
      <c r="G45" s="75"/>
      <c r="H45" s="75"/>
      <c r="I45" s="75"/>
      <c r="J45" s="75"/>
      <c r="K45" s="75"/>
      <c r="L45" s="75"/>
      <c r="M45" s="75"/>
      <c r="N45" s="75"/>
      <c r="O45" s="75"/>
      <c r="P45" s="75"/>
    </row>
    <row r="46" spans="1:17" x14ac:dyDescent="0.3">
      <c r="A46" s="5" t="s">
        <v>119</v>
      </c>
      <c r="B46" s="26"/>
      <c r="C46" s="26"/>
      <c r="D46" s="26"/>
      <c r="E46" s="26"/>
      <c r="F46" s="26"/>
      <c r="G46" s="26"/>
      <c r="H46" s="26"/>
      <c r="I46" s="26"/>
      <c r="J46" s="26"/>
      <c r="K46" s="26"/>
      <c r="L46" s="26"/>
      <c r="M46" s="7"/>
      <c r="N46" s="7"/>
      <c r="O46" s="7"/>
    </row>
  </sheetData>
  <mergeCells count="13">
    <mergeCell ref="A1:B1"/>
    <mergeCell ref="A37:P40"/>
    <mergeCell ref="A42:P43"/>
    <mergeCell ref="A44:P44"/>
    <mergeCell ref="A41:P41"/>
    <mergeCell ref="B4:B5"/>
    <mergeCell ref="C4:F4"/>
    <mergeCell ref="H4:K4"/>
    <mergeCell ref="M4:P4"/>
    <mergeCell ref="A4:A5"/>
    <mergeCell ref="A28:P29"/>
    <mergeCell ref="A30:P32"/>
    <mergeCell ref="A34:P35"/>
  </mergeCells>
  <hyperlinks>
    <hyperlink ref="A41" r:id="rId1" xr:uid="{93943ED9-4005-47C6-9A58-5F41F84BF162}"/>
    <hyperlink ref="A1" location="Contents!A1" display="Back to contents page" xr:uid="{9E0C4C80-F435-4832-9D98-3E3E5013AF18}"/>
    <hyperlink ref="A44" r:id="rId2" xr:uid="{F09B19C3-1411-4741-BD6E-F799E7F56B8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24FA-6B42-4FD5-9BAB-8B1DBE5547D3}">
  <dimension ref="A1:L34"/>
  <sheetViews>
    <sheetView workbookViewId="0">
      <selection activeCell="A4" sqref="A4:F14"/>
    </sheetView>
  </sheetViews>
  <sheetFormatPr defaultColWidth="8.90625" defaultRowHeight="12.5" x14ac:dyDescent="0.25"/>
  <cols>
    <col min="1" max="1" width="14.36328125" style="78" customWidth="1"/>
    <col min="2" max="2" width="46.1796875" style="78" bestFit="1" customWidth="1"/>
    <col min="3" max="16384" width="8.90625" style="78"/>
  </cols>
  <sheetData>
    <row r="1" spans="1:6" x14ac:dyDescent="0.25">
      <c r="A1" s="129" t="s">
        <v>124</v>
      </c>
      <c r="B1" s="129"/>
    </row>
    <row r="2" spans="1:6" ht="15" x14ac:dyDescent="0.3">
      <c r="A2" s="5" t="s">
        <v>192</v>
      </c>
    </row>
    <row r="3" spans="1:6" ht="13" thickBot="1" x14ac:dyDescent="0.3"/>
    <row r="4" spans="1:6" ht="13" x14ac:dyDescent="0.25">
      <c r="A4" s="85" t="s">
        <v>115</v>
      </c>
      <c r="B4" s="85" t="s">
        <v>181</v>
      </c>
      <c r="C4" s="85" t="s">
        <v>27</v>
      </c>
      <c r="D4" s="85" t="s">
        <v>28</v>
      </c>
      <c r="E4" s="85" t="s">
        <v>29</v>
      </c>
      <c r="F4" s="85" t="s">
        <v>30</v>
      </c>
    </row>
    <row r="5" spans="1:6" ht="13" x14ac:dyDescent="0.3">
      <c r="A5" s="5" t="s">
        <v>26</v>
      </c>
      <c r="B5" s="78" t="s">
        <v>182</v>
      </c>
      <c r="C5" s="81">
        <v>9784</v>
      </c>
      <c r="D5" s="83">
        <v>64.3</v>
      </c>
      <c r="E5" s="83">
        <v>63</v>
      </c>
      <c r="F5" s="83">
        <v>65.5</v>
      </c>
    </row>
    <row r="6" spans="1:6" x14ac:dyDescent="0.25">
      <c r="B6" s="78" t="s">
        <v>183</v>
      </c>
      <c r="C6" s="81">
        <v>602</v>
      </c>
      <c r="D6" s="83">
        <v>34.299999999999997</v>
      </c>
      <c r="E6" s="83">
        <v>31.6</v>
      </c>
      <c r="F6" s="83">
        <v>37.1</v>
      </c>
    </row>
    <row r="7" spans="1:6" x14ac:dyDescent="0.25">
      <c r="B7" s="78" t="s">
        <v>184</v>
      </c>
      <c r="C7" s="81">
        <v>7269</v>
      </c>
      <c r="D7" s="83">
        <v>28.2</v>
      </c>
      <c r="E7" s="83">
        <v>27.6</v>
      </c>
      <c r="F7" s="83">
        <v>28.9</v>
      </c>
    </row>
    <row r="8" spans="1:6" x14ac:dyDescent="0.25">
      <c r="B8" s="78" t="s">
        <v>185</v>
      </c>
      <c r="C8" s="81">
        <v>436</v>
      </c>
      <c r="D8" s="83">
        <v>20.9</v>
      </c>
      <c r="E8" s="83">
        <v>19</v>
      </c>
      <c r="F8" s="83">
        <v>22.9</v>
      </c>
    </row>
    <row r="9" spans="1:6" x14ac:dyDescent="0.25">
      <c r="B9" s="78" t="s">
        <v>186</v>
      </c>
      <c r="C9" s="81">
        <v>1306</v>
      </c>
      <c r="D9" s="83">
        <v>21.3</v>
      </c>
      <c r="E9" s="83">
        <v>20.2</v>
      </c>
      <c r="F9" s="83">
        <v>22.5</v>
      </c>
    </row>
    <row r="10" spans="1:6" x14ac:dyDescent="0.25">
      <c r="B10" s="78" t="s">
        <v>187</v>
      </c>
      <c r="C10" s="81">
        <v>677</v>
      </c>
      <c r="D10" s="83">
        <v>18.399999999999999</v>
      </c>
      <c r="E10" s="83">
        <v>17</v>
      </c>
      <c r="F10" s="83">
        <v>19.8</v>
      </c>
    </row>
    <row r="11" spans="1:6" x14ac:dyDescent="0.25">
      <c r="B11" s="78" t="s">
        <v>188</v>
      </c>
      <c r="C11" s="81">
        <v>70</v>
      </c>
      <c r="D11" s="83">
        <v>15.5</v>
      </c>
      <c r="E11" s="83">
        <v>12</v>
      </c>
      <c r="F11" s="83">
        <v>19.600000000000001</v>
      </c>
    </row>
    <row r="12" spans="1:6" x14ac:dyDescent="0.25">
      <c r="B12" s="78" t="s">
        <v>189</v>
      </c>
      <c r="C12" s="81">
        <v>45</v>
      </c>
      <c r="D12" s="83">
        <v>10.5</v>
      </c>
      <c r="E12" s="83">
        <v>7.6</v>
      </c>
      <c r="F12" s="83">
        <v>14</v>
      </c>
    </row>
    <row r="13" spans="1:6" x14ac:dyDescent="0.25">
      <c r="B13" s="78" t="s">
        <v>190</v>
      </c>
      <c r="C13" s="81">
        <v>25</v>
      </c>
      <c r="D13" s="83">
        <v>13.1</v>
      </c>
      <c r="E13" s="83">
        <v>8.5</v>
      </c>
      <c r="F13" s="83">
        <v>19.399999999999999</v>
      </c>
    </row>
    <row r="14" spans="1:6" ht="13" thickBot="1" x14ac:dyDescent="0.3">
      <c r="A14" s="80"/>
      <c r="B14" s="80" t="s">
        <v>191</v>
      </c>
      <c r="C14" s="82">
        <v>30</v>
      </c>
      <c r="D14" s="84">
        <v>9</v>
      </c>
      <c r="E14" s="84">
        <v>6</v>
      </c>
      <c r="F14" s="84">
        <v>12.9</v>
      </c>
    </row>
    <row r="16" spans="1:6" ht="13" x14ac:dyDescent="0.3">
      <c r="A16" s="5" t="s">
        <v>118</v>
      </c>
    </row>
    <row r="17" spans="1:12" x14ac:dyDescent="0.25">
      <c r="A17" s="155" t="s">
        <v>193</v>
      </c>
      <c r="B17" s="155"/>
      <c r="C17" s="155"/>
      <c r="D17" s="155"/>
      <c r="E17" s="155"/>
      <c r="F17" s="155"/>
      <c r="G17" s="155"/>
      <c r="H17" s="155"/>
      <c r="I17" s="155"/>
      <c r="J17" s="155"/>
      <c r="K17" s="155"/>
      <c r="L17" s="155"/>
    </row>
    <row r="18" spans="1:12" x14ac:dyDescent="0.25">
      <c r="A18" s="155"/>
      <c r="B18" s="155"/>
      <c r="C18" s="155"/>
      <c r="D18" s="155"/>
      <c r="E18" s="155"/>
      <c r="F18" s="155"/>
      <c r="G18" s="155"/>
      <c r="H18" s="155"/>
      <c r="I18" s="155"/>
      <c r="J18" s="155"/>
      <c r="K18" s="155"/>
      <c r="L18" s="155"/>
    </row>
    <row r="19" spans="1:12" x14ac:dyDescent="0.25">
      <c r="A19" s="155" t="s">
        <v>117</v>
      </c>
      <c r="B19" s="155"/>
      <c r="C19" s="155"/>
      <c r="D19" s="155"/>
      <c r="E19" s="155"/>
      <c r="F19" s="155"/>
      <c r="G19" s="155"/>
      <c r="H19" s="155"/>
      <c r="I19" s="155"/>
      <c r="J19" s="155"/>
      <c r="K19" s="155"/>
      <c r="L19" s="155"/>
    </row>
    <row r="20" spans="1:12" x14ac:dyDescent="0.25">
      <c r="A20" s="155"/>
      <c r="B20" s="155"/>
      <c r="C20" s="155"/>
      <c r="D20" s="155"/>
      <c r="E20" s="155"/>
      <c r="F20" s="155"/>
      <c r="G20" s="155"/>
      <c r="H20" s="155"/>
      <c r="I20" s="155"/>
      <c r="J20" s="155"/>
      <c r="K20" s="155"/>
      <c r="L20" s="155"/>
    </row>
    <row r="21" spans="1:12" x14ac:dyDescent="0.25">
      <c r="A21" s="155"/>
      <c r="B21" s="155"/>
      <c r="C21" s="155"/>
      <c r="D21" s="155"/>
      <c r="E21" s="155"/>
      <c r="F21" s="155"/>
      <c r="G21" s="155"/>
      <c r="H21" s="155"/>
      <c r="I21" s="155"/>
      <c r="J21" s="155"/>
      <c r="K21" s="155"/>
      <c r="L21" s="155"/>
    </row>
    <row r="22" spans="1:12" ht="14.5" x14ac:dyDescent="0.25">
      <c r="A22" s="78" t="s">
        <v>171</v>
      </c>
    </row>
    <row r="23" spans="1:12" x14ac:dyDescent="0.25">
      <c r="A23" s="155" t="s">
        <v>173</v>
      </c>
      <c r="B23" s="155"/>
      <c r="C23" s="155"/>
      <c r="D23" s="155"/>
      <c r="E23" s="155"/>
      <c r="F23" s="155"/>
      <c r="G23" s="155"/>
      <c r="H23" s="155"/>
      <c r="I23" s="155"/>
      <c r="J23" s="155"/>
      <c r="K23" s="155"/>
      <c r="L23" s="155"/>
    </row>
    <row r="24" spans="1:12" x14ac:dyDescent="0.25">
      <c r="A24" s="155"/>
      <c r="B24" s="155"/>
      <c r="C24" s="155"/>
      <c r="D24" s="155"/>
      <c r="E24" s="155"/>
      <c r="F24" s="155"/>
      <c r="G24" s="155"/>
      <c r="H24" s="155"/>
      <c r="I24" s="155"/>
      <c r="J24" s="155"/>
      <c r="K24" s="155"/>
      <c r="L24" s="155"/>
    </row>
    <row r="25" spans="1:12" ht="14.5" x14ac:dyDescent="0.25">
      <c r="A25" s="86" t="s">
        <v>194</v>
      </c>
      <c r="B25" s="86"/>
      <c r="C25" s="86"/>
      <c r="D25" s="86"/>
      <c r="E25" s="86"/>
      <c r="F25" s="86"/>
      <c r="G25" s="86"/>
      <c r="H25" s="86"/>
      <c r="I25" s="86"/>
      <c r="J25" s="86"/>
      <c r="K25" s="86"/>
      <c r="L25" s="86"/>
    </row>
    <row r="26" spans="1:12" x14ac:dyDescent="0.25">
      <c r="A26" s="155" t="s">
        <v>195</v>
      </c>
      <c r="B26" s="155"/>
      <c r="C26" s="155"/>
      <c r="D26" s="155"/>
      <c r="E26" s="155"/>
      <c r="F26" s="155"/>
      <c r="G26" s="155"/>
      <c r="H26" s="155"/>
      <c r="I26" s="155"/>
      <c r="J26" s="155"/>
      <c r="K26" s="155"/>
      <c r="L26" s="155"/>
    </row>
    <row r="27" spans="1:12" x14ac:dyDescent="0.25">
      <c r="A27" s="155"/>
      <c r="B27" s="155"/>
      <c r="C27" s="155"/>
      <c r="D27" s="155"/>
      <c r="E27" s="155"/>
      <c r="F27" s="155"/>
      <c r="G27" s="155"/>
      <c r="H27" s="155"/>
      <c r="I27" s="155"/>
      <c r="J27" s="155"/>
      <c r="K27" s="155"/>
      <c r="L27" s="155"/>
    </row>
    <row r="28" spans="1:12" x14ac:dyDescent="0.25">
      <c r="A28" s="155"/>
      <c r="B28" s="155"/>
      <c r="C28" s="155"/>
      <c r="D28" s="155"/>
      <c r="E28" s="155"/>
      <c r="F28" s="155"/>
      <c r="G28" s="155"/>
      <c r="H28" s="155"/>
      <c r="I28" s="155"/>
      <c r="J28" s="155"/>
      <c r="K28" s="155"/>
      <c r="L28" s="155"/>
    </row>
    <row r="29" spans="1:12" x14ac:dyDescent="0.25">
      <c r="A29" s="156" t="s">
        <v>196</v>
      </c>
      <c r="B29" s="156"/>
      <c r="C29" s="156"/>
      <c r="D29" s="156"/>
      <c r="E29" s="156"/>
      <c r="F29" s="156"/>
      <c r="G29" s="156"/>
      <c r="H29" s="156"/>
      <c r="I29" s="156"/>
      <c r="J29" s="156"/>
      <c r="K29" s="156"/>
      <c r="L29" s="156"/>
    </row>
    <row r="30" spans="1:12" x14ac:dyDescent="0.25">
      <c r="A30" s="155" t="s">
        <v>180</v>
      </c>
      <c r="B30" s="155"/>
      <c r="C30" s="155"/>
      <c r="D30" s="155"/>
      <c r="E30" s="155"/>
      <c r="F30" s="155"/>
      <c r="G30" s="155"/>
      <c r="H30" s="155"/>
      <c r="I30" s="155"/>
      <c r="J30" s="155"/>
      <c r="K30" s="155"/>
      <c r="L30" s="155"/>
    </row>
    <row r="31" spans="1:12" x14ac:dyDescent="0.25">
      <c r="A31" s="155"/>
      <c r="B31" s="155"/>
      <c r="C31" s="155"/>
      <c r="D31" s="155"/>
      <c r="E31" s="155"/>
      <c r="F31" s="155"/>
      <c r="G31" s="155"/>
      <c r="H31" s="155"/>
      <c r="I31" s="155"/>
      <c r="J31" s="155"/>
      <c r="K31" s="155"/>
      <c r="L31" s="155"/>
    </row>
    <row r="32" spans="1:12" x14ac:dyDescent="0.25">
      <c r="A32" s="141" t="s">
        <v>178</v>
      </c>
      <c r="B32" s="141"/>
      <c r="C32" s="141"/>
      <c r="D32" s="141"/>
      <c r="E32" s="141"/>
      <c r="F32" s="141"/>
      <c r="G32" s="141"/>
      <c r="H32" s="141"/>
      <c r="I32" s="141"/>
      <c r="J32" s="141"/>
      <c r="K32" s="141"/>
      <c r="L32" s="141"/>
    </row>
    <row r="34" spans="1:1" ht="13" x14ac:dyDescent="0.3">
      <c r="A34" s="5" t="s">
        <v>119</v>
      </c>
    </row>
  </sheetData>
  <mergeCells count="8">
    <mergeCell ref="A30:L31"/>
    <mergeCell ref="A32:L32"/>
    <mergeCell ref="A26:L28"/>
    <mergeCell ref="A29:L29"/>
    <mergeCell ref="A1:B1"/>
    <mergeCell ref="A17:L18"/>
    <mergeCell ref="A19:L21"/>
    <mergeCell ref="A23:L24"/>
  </mergeCells>
  <hyperlinks>
    <hyperlink ref="A1" location="Contents!A1" display="Back to contents page" xr:uid="{FB47C6E9-F69F-4FBA-809C-4ACE073F52EB}"/>
    <hyperlink ref="A32" r:id="rId1" xr:uid="{E604846E-C5DD-4618-ABB0-A019C6FC5749}"/>
    <hyperlink ref="A29" r:id="rId2" xr:uid="{30C0C3A2-E993-4CDC-B0D1-91FC6BAF836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DAC9-95B1-475B-A831-6355EF26136B}">
  <dimension ref="A1:L138"/>
  <sheetViews>
    <sheetView workbookViewId="0">
      <pane ySplit="4" topLeftCell="A117" activePane="bottomLeft" state="frozen"/>
      <selection pane="bottomLeft" activeCell="A4" sqref="A4:F115"/>
    </sheetView>
  </sheetViews>
  <sheetFormatPr defaultColWidth="8.90625" defaultRowHeight="12.5" x14ac:dyDescent="0.25"/>
  <cols>
    <col min="1" max="1" width="14.36328125" style="78" customWidth="1"/>
    <col min="2" max="2" width="21.6328125" style="78" bestFit="1" customWidth="1"/>
    <col min="3" max="16384" width="8.90625" style="78"/>
  </cols>
  <sheetData>
    <row r="1" spans="1:6" x14ac:dyDescent="0.25">
      <c r="A1" s="129" t="s">
        <v>124</v>
      </c>
      <c r="B1" s="129"/>
    </row>
    <row r="2" spans="1:6" ht="15" x14ac:dyDescent="0.3">
      <c r="A2" s="5" t="s">
        <v>226</v>
      </c>
    </row>
    <row r="3" spans="1:6" ht="13" thickBot="1" x14ac:dyDescent="0.3"/>
    <row r="4" spans="1:6" ht="13" x14ac:dyDescent="0.3">
      <c r="A4" s="79" t="s">
        <v>115</v>
      </c>
      <c r="B4" s="79" t="s">
        <v>197</v>
      </c>
      <c r="C4" s="79" t="s">
        <v>27</v>
      </c>
      <c r="D4" s="79" t="s">
        <v>28</v>
      </c>
      <c r="E4" s="79" t="s">
        <v>29</v>
      </c>
      <c r="F4" s="79" t="s">
        <v>30</v>
      </c>
    </row>
    <row r="5" spans="1:6" ht="13" x14ac:dyDescent="0.3">
      <c r="A5" s="5" t="s">
        <v>26</v>
      </c>
      <c r="B5" s="78" t="s">
        <v>96</v>
      </c>
      <c r="C5" s="81">
        <v>25</v>
      </c>
      <c r="D5" s="83">
        <v>27.1</v>
      </c>
      <c r="E5" s="83">
        <v>17.5</v>
      </c>
      <c r="F5" s="83">
        <v>40</v>
      </c>
    </row>
    <row r="6" spans="1:6" x14ac:dyDescent="0.25">
      <c r="B6" s="78" t="s">
        <v>61</v>
      </c>
      <c r="C6" s="81">
        <v>45</v>
      </c>
      <c r="D6" s="83">
        <v>50.2</v>
      </c>
      <c r="E6" s="83">
        <v>36.5</v>
      </c>
      <c r="F6" s="83">
        <v>67.3</v>
      </c>
    </row>
    <row r="7" spans="1:6" x14ac:dyDescent="0.25">
      <c r="B7" s="78" t="s">
        <v>198</v>
      </c>
      <c r="C7" s="81">
        <v>30</v>
      </c>
      <c r="D7" s="83">
        <v>35</v>
      </c>
      <c r="E7" s="83">
        <v>23.5</v>
      </c>
      <c r="F7" s="83">
        <v>50.2</v>
      </c>
    </row>
    <row r="8" spans="1:6" x14ac:dyDescent="0.25">
      <c r="B8" s="78" t="s">
        <v>199</v>
      </c>
      <c r="C8" s="81">
        <v>27</v>
      </c>
      <c r="D8" s="83">
        <v>25.7</v>
      </c>
      <c r="E8" s="83">
        <v>16.899999999999999</v>
      </c>
      <c r="F8" s="83">
        <v>37.5</v>
      </c>
    </row>
    <row r="9" spans="1:6" x14ac:dyDescent="0.25">
      <c r="B9" s="78" t="s">
        <v>54</v>
      </c>
      <c r="C9" s="81">
        <v>36</v>
      </c>
      <c r="D9" s="83">
        <v>42.5</v>
      </c>
      <c r="E9" s="83">
        <v>29.6</v>
      </c>
      <c r="F9" s="83">
        <v>59</v>
      </c>
    </row>
    <row r="10" spans="1:6" x14ac:dyDescent="0.25">
      <c r="B10" s="78" t="s">
        <v>200</v>
      </c>
      <c r="C10" s="81">
        <v>45</v>
      </c>
      <c r="D10" s="83">
        <v>56</v>
      </c>
      <c r="E10" s="83">
        <v>40.799999999999997</v>
      </c>
      <c r="F10" s="83">
        <v>75</v>
      </c>
    </row>
    <row r="11" spans="1:6" x14ac:dyDescent="0.25">
      <c r="B11" s="78" t="s">
        <v>102</v>
      </c>
      <c r="C11" s="81">
        <v>619</v>
      </c>
      <c r="D11" s="83">
        <v>77.599999999999994</v>
      </c>
      <c r="E11" s="83">
        <v>71.400000000000006</v>
      </c>
      <c r="F11" s="83">
        <v>83.7</v>
      </c>
    </row>
    <row r="12" spans="1:6" x14ac:dyDescent="0.25">
      <c r="B12" s="78" t="s">
        <v>201</v>
      </c>
      <c r="C12" s="81">
        <v>27</v>
      </c>
      <c r="D12" s="83">
        <v>33.299999999999997</v>
      </c>
      <c r="E12" s="83">
        <v>21.8</v>
      </c>
      <c r="F12" s="83">
        <v>48.5</v>
      </c>
    </row>
    <row r="13" spans="1:6" x14ac:dyDescent="0.25">
      <c r="B13" s="78" t="s">
        <v>37</v>
      </c>
      <c r="C13" s="81">
        <v>38</v>
      </c>
      <c r="D13" s="83">
        <v>24.6</v>
      </c>
      <c r="E13" s="83">
        <v>17.399999999999999</v>
      </c>
      <c r="F13" s="83">
        <v>33.799999999999997</v>
      </c>
    </row>
    <row r="14" spans="1:6" x14ac:dyDescent="0.25">
      <c r="B14" s="78" t="s">
        <v>87</v>
      </c>
      <c r="C14" s="81">
        <v>69</v>
      </c>
      <c r="D14" s="83">
        <v>46.8</v>
      </c>
      <c r="E14" s="83">
        <v>36.4</v>
      </c>
      <c r="F14" s="83">
        <v>59.3</v>
      </c>
    </row>
    <row r="15" spans="1:6" x14ac:dyDescent="0.25">
      <c r="B15" s="78" t="s">
        <v>202</v>
      </c>
      <c r="C15" s="81">
        <v>27</v>
      </c>
      <c r="D15" s="83">
        <v>13.2</v>
      </c>
      <c r="E15" s="83">
        <v>8.6</v>
      </c>
      <c r="F15" s="83">
        <v>19.3</v>
      </c>
    </row>
    <row r="16" spans="1:6" x14ac:dyDescent="0.25">
      <c r="B16" s="78" t="s">
        <v>203</v>
      </c>
      <c r="C16" s="81">
        <v>20</v>
      </c>
      <c r="D16" s="83">
        <v>35</v>
      </c>
      <c r="E16" s="83">
        <v>21.2</v>
      </c>
      <c r="F16" s="83">
        <v>54.2</v>
      </c>
    </row>
    <row r="17" spans="2:6" x14ac:dyDescent="0.25">
      <c r="B17" s="78" t="s">
        <v>108</v>
      </c>
      <c r="C17" s="81">
        <v>87</v>
      </c>
      <c r="D17" s="83">
        <v>40</v>
      </c>
      <c r="E17" s="83">
        <v>32</v>
      </c>
      <c r="F17" s="83">
        <v>49.5</v>
      </c>
    </row>
    <row r="18" spans="2:6" x14ac:dyDescent="0.25">
      <c r="B18" s="78" t="s">
        <v>51</v>
      </c>
      <c r="C18" s="81">
        <v>46</v>
      </c>
      <c r="D18" s="83">
        <v>26.6</v>
      </c>
      <c r="E18" s="83">
        <v>19.399999999999999</v>
      </c>
      <c r="F18" s="83">
        <v>35.6</v>
      </c>
    </row>
    <row r="19" spans="2:6" x14ac:dyDescent="0.25">
      <c r="B19" s="78" t="s">
        <v>204</v>
      </c>
      <c r="C19" s="81">
        <v>124</v>
      </c>
      <c r="D19" s="83">
        <v>27.5</v>
      </c>
      <c r="E19" s="83">
        <v>22.6</v>
      </c>
      <c r="F19" s="83">
        <v>32.299999999999997</v>
      </c>
    </row>
    <row r="20" spans="2:6" x14ac:dyDescent="0.25">
      <c r="B20" s="78" t="s">
        <v>69</v>
      </c>
      <c r="C20" s="81">
        <v>26</v>
      </c>
      <c r="D20" s="83">
        <v>34.5</v>
      </c>
      <c r="E20" s="83">
        <v>22.5</v>
      </c>
      <c r="F20" s="83">
        <v>50.6</v>
      </c>
    </row>
    <row r="21" spans="2:6" x14ac:dyDescent="0.25">
      <c r="B21" s="78" t="s">
        <v>205</v>
      </c>
      <c r="C21" s="81">
        <v>37</v>
      </c>
      <c r="D21" s="83">
        <v>58</v>
      </c>
      <c r="E21" s="83">
        <v>40.700000000000003</v>
      </c>
      <c r="F21" s="83">
        <v>80</v>
      </c>
    </row>
    <row r="22" spans="2:6" x14ac:dyDescent="0.25">
      <c r="B22" s="78" t="s">
        <v>88</v>
      </c>
      <c r="C22" s="81">
        <v>37</v>
      </c>
      <c r="D22" s="83">
        <v>49</v>
      </c>
      <c r="E22" s="83">
        <v>34.4</v>
      </c>
      <c r="F22" s="83">
        <v>67.7</v>
      </c>
    </row>
    <row r="23" spans="2:6" x14ac:dyDescent="0.25">
      <c r="B23" s="78" t="s">
        <v>55</v>
      </c>
      <c r="C23" s="81">
        <v>21</v>
      </c>
      <c r="D23" s="83">
        <v>17.2</v>
      </c>
      <c r="E23" s="83">
        <v>10.5</v>
      </c>
      <c r="F23" s="83">
        <v>26.5</v>
      </c>
    </row>
    <row r="24" spans="2:6" x14ac:dyDescent="0.25">
      <c r="B24" s="78" t="s">
        <v>113</v>
      </c>
      <c r="C24" s="81">
        <v>144</v>
      </c>
      <c r="D24" s="83">
        <v>53.5</v>
      </c>
      <c r="E24" s="83">
        <v>44.7</v>
      </c>
      <c r="F24" s="83">
        <v>62.3</v>
      </c>
    </row>
    <row r="25" spans="2:6" x14ac:dyDescent="0.25">
      <c r="B25" s="78" t="s">
        <v>56</v>
      </c>
      <c r="C25" s="81">
        <v>26</v>
      </c>
      <c r="D25" s="83">
        <v>33.6</v>
      </c>
      <c r="E25" s="83">
        <v>21.9</v>
      </c>
      <c r="F25" s="83">
        <v>49.2</v>
      </c>
    </row>
    <row r="26" spans="2:6" x14ac:dyDescent="0.25">
      <c r="B26" s="78" t="s">
        <v>206</v>
      </c>
      <c r="C26" s="81">
        <v>20</v>
      </c>
      <c r="D26" s="83">
        <v>34.9</v>
      </c>
      <c r="E26" s="83">
        <v>21</v>
      </c>
      <c r="F26" s="83">
        <v>54.3</v>
      </c>
    </row>
    <row r="27" spans="2:6" x14ac:dyDescent="0.25">
      <c r="B27" s="78" t="s">
        <v>62</v>
      </c>
      <c r="C27" s="81">
        <v>38</v>
      </c>
      <c r="D27" s="83">
        <v>35.200000000000003</v>
      </c>
      <c r="E27" s="83">
        <v>24.8</v>
      </c>
      <c r="F27" s="83">
        <v>48.4</v>
      </c>
    </row>
    <row r="28" spans="2:6" x14ac:dyDescent="0.25">
      <c r="B28" s="78" t="s">
        <v>65</v>
      </c>
      <c r="C28" s="81">
        <v>63</v>
      </c>
      <c r="D28" s="83">
        <v>49.3</v>
      </c>
      <c r="E28" s="83">
        <v>37.799999999999997</v>
      </c>
      <c r="F28" s="83">
        <v>63.2</v>
      </c>
    </row>
    <row r="29" spans="2:6" x14ac:dyDescent="0.25">
      <c r="B29" s="78" t="s">
        <v>207</v>
      </c>
      <c r="C29" s="81">
        <v>27</v>
      </c>
      <c r="D29" s="83">
        <v>29.1</v>
      </c>
      <c r="E29" s="83">
        <v>19.100000000000001</v>
      </c>
      <c r="F29" s="83">
        <v>42.4</v>
      </c>
    </row>
    <row r="30" spans="2:6" x14ac:dyDescent="0.25">
      <c r="B30" s="78" t="s">
        <v>57</v>
      </c>
      <c r="C30" s="81">
        <v>20</v>
      </c>
      <c r="D30" s="83">
        <v>20.100000000000001</v>
      </c>
      <c r="E30" s="83">
        <v>12.3</v>
      </c>
      <c r="F30" s="83">
        <v>31.1</v>
      </c>
    </row>
    <row r="31" spans="2:6" x14ac:dyDescent="0.25">
      <c r="B31" s="78" t="s">
        <v>63</v>
      </c>
      <c r="C31" s="81">
        <v>22</v>
      </c>
      <c r="D31" s="83">
        <v>21</v>
      </c>
      <c r="E31" s="83">
        <v>13.1</v>
      </c>
      <c r="F31" s="83">
        <v>31.8</v>
      </c>
    </row>
    <row r="32" spans="2:6" x14ac:dyDescent="0.25">
      <c r="B32" s="78" t="s">
        <v>103</v>
      </c>
      <c r="C32" s="81">
        <v>145</v>
      </c>
      <c r="D32" s="83">
        <v>52.7</v>
      </c>
      <c r="E32" s="83">
        <v>44</v>
      </c>
      <c r="F32" s="83">
        <v>61.3</v>
      </c>
    </row>
    <row r="33" spans="2:6" x14ac:dyDescent="0.25">
      <c r="B33" s="78" t="s">
        <v>81</v>
      </c>
      <c r="C33" s="81">
        <v>30</v>
      </c>
      <c r="D33" s="83">
        <v>34</v>
      </c>
      <c r="E33" s="83">
        <v>22.8</v>
      </c>
      <c r="F33" s="83">
        <v>48.7</v>
      </c>
    </row>
    <row r="34" spans="2:6" x14ac:dyDescent="0.25">
      <c r="B34" s="78" t="s">
        <v>35</v>
      </c>
      <c r="C34" s="81">
        <v>25</v>
      </c>
      <c r="D34" s="83">
        <v>25.5</v>
      </c>
      <c r="E34" s="83">
        <v>16.5</v>
      </c>
      <c r="F34" s="83">
        <v>37.700000000000003</v>
      </c>
    </row>
    <row r="35" spans="2:6" x14ac:dyDescent="0.25">
      <c r="B35" s="78" t="s">
        <v>39</v>
      </c>
      <c r="C35" s="81">
        <v>143</v>
      </c>
      <c r="D35" s="83">
        <v>61.8</v>
      </c>
      <c r="E35" s="83">
        <v>51.6</v>
      </c>
      <c r="F35" s="83">
        <v>72</v>
      </c>
    </row>
    <row r="36" spans="2:6" x14ac:dyDescent="0.25">
      <c r="B36" s="78" t="s">
        <v>97</v>
      </c>
      <c r="C36" s="81">
        <v>27</v>
      </c>
      <c r="D36" s="83">
        <v>25.5</v>
      </c>
      <c r="E36" s="83">
        <v>16.8</v>
      </c>
      <c r="F36" s="83">
        <v>37.200000000000003</v>
      </c>
    </row>
    <row r="37" spans="2:6" x14ac:dyDescent="0.25">
      <c r="B37" s="78" t="s">
        <v>104</v>
      </c>
      <c r="C37" s="81">
        <v>43</v>
      </c>
      <c r="D37" s="83">
        <v>62.6</v>
      </c>
      <c r="E37" s="83">
        <v>45.2</v>
      </c>
      <c r="F37" s="83">
        <v>84.4</v>
      </c>
    </row>
    <row r="38" spans="2:6" x14ac:dyDescent="0.25">
      <c r="B38" s="78" t="s">
        <v>59</v>
      </c>
      <c r="C38" s="81">
        <v>27</v>
      </c>
      <c r="D38" s="83">
        <v>14.9</v>
      </c>
      <c r="E38" s="83">
        <v>9.8000000000000007</v>
      </c>
      <c r="F38" s="83">
        <v>21.8</v>
      </c>
    </row>
    <row r="39" spans="2:6" x14ac:dyDescent="0.25">
      <c r="B39" s="78" t="s">
        <v>58</v>
      </c>
      <c r="C39" s="81">
        <v>25</v>
      </c>
      <c r="D39" s="83">
        <v>23.3</v>
      </c>
      <c r="E39" s="83">
        <v>15</v>
      </c>
      <c r="F39" s="83">
        <v>34.4</v>
      </c>
    </row>
    <row r="40" spans="2:6" x14ac:dyDescent="0.25">
      <c r="B40" s="78" t="s">
        <v>111</v>
      </c>
      <c r="C40" s="81">
        <v>56</v>
      </c>
      <c r="D40" s="83">
        <v>50.2</v>
      </c>
      <c r="E40" s="83">
        <v>37.799999999999997</v>
      </c>
      <c r="F40" s="83">
        <v>65.3</v>
      </c>
    </row>
    <row r="41" spans="2:6" x14ac:dyDescent="0.25">
      <c r="B41" s="78" t="s">
        <v>208</v>
      </c>
      <c r="C41" s="81">
        <v>31</v>
      </c>
      <c r="D41" s="83">
        <v>34.6</v>
      </c>
      <c r="E41" s="83">
        <v>23.5</v>
      </c>
      <c r="F41" s="83">
        <v>49.1</v>
      </c>
    </row>
    <row r="42" spans="2:6" x14ac:dyDescent="0.25">
      <c r="B42" s="78" t="s">
        <v>66</v>
      </c>
      <c r="C42" s="81">
        <v>57</v>
      </c>
      <c r="D42" s="83">
        <v>43.7</v>
      </c>
      <c r="E42" s="83">
        <v>33.1</v>
      </c>
      <c r="F42" s="83">
        <v>56.7</v>
      </c>
    </row>
    <row r="43" spans="2:6" x14ac:dyDescent="0.25">
      <c r="B43" s="78" t="s">
        <v>209</v>
      </c>
      <c r="C43" s="81">
        <v>7</v>
      </c>
      <c r="D43" s="83">
        <v>8</v>
      </c>
      <c r="E43" s="83">
        <v>3.2</v>
      </c>
      <c r="F43" s="83">
        <v>16.399999999999999</v>
      </c>
    </row>
    <row r="44" spans="2:6" x14ac:dyDescent="0.25">
      <c r="B44" s="78" t="s">
        <v>79</v>
      </c>
      <c r="C44" s="81">
        <v>15</v>
      </c>
      <c r="D44" s="83">
        <v>23.1</v>
      </c>
      <c r="E44" s="83">
        <v>12.8</v>
      </c>
      <c r="F44" s="83">
        <v>38.299999999999997</v>
      </c>
    </row>
    <row r="45" spans="2:6" x14ac:dyDescent="0.25">
      <c r="B45" s="78" t="s">
        <v>210</v>
      </c>
      <c r="C45" s="81">
        <v>23</v>
      </c>
      <c r="D45" s="83">
        <v>30.2</v>
      </c>
      <c r="E45" s="83">
        <v>19.100000000000001</v>
      </c>
      <c r="F45" s="83">
        <v>45.4</v>
      </c>
    </row>
    <row r="46" spans="2:6" x14ac:dyDescent="0.25">
      <c r="B46" s="78" t="s">
        <v>64</v>
      </c>
      <c r="C46" s="81">
        <v>40</v>
      </c>
      <c r="D46" s="83">
        <v>55</v>
      </c>
      <c r="E46" s="83">
        <v>39.1</v>
      </c>
      <c r="F46" s="83">
        <v>75</v>
      </c>
    </row>
    <row r="47" spans="2:6" x14ac:dyDescent="0.25">
      <c r="B47" s="78" t="s">
        <v>74</v>
      </c>
      <c r="C47" s="81">
        <v>26</v>
      </c>
      <c r="D47" s="83">
        <v>28.1</v>
      </c>
      <c r="E47" s="83">
        <v>18.2</v>
      </c>
      <c r="F47" s="83">
        <v>41.4</v>
      </c>
    </row>
    <row r="48" spans="2:6" x14ac:dyDescent="0.25">
      <c r="B48" s="78" t="s">
        <v>32</v>
      </c>
      <c r="C48" s="81">
        <v>29</v>
      </c>
      <c r="D48" s="83">
        <v>33.1</v>
      </c>
      <c r="E48" s="83">
        <v>22.1</v>
      </c>
      <c r="F48" s="83">
        <v>47.5</v>
      </c>
    </row>
    <row r="49" spans="2:6" x14ac:dyDescent="0.25">
      <c r="B49" s="78" t="s">
        <v>60</v>
      </c>
      <c r="C49" s="81">
        <v>6</v>
      </c>
      <c r="D49" s="83">
        <v>6.3</v>
      </c>
      <c r="E49" s="83">
        <v>2.2999999999999998</v>
      </c>
      <c r="F49" s="83">
        <v>13.7</v>
      </c>
    </row>
    <row r="50" spans="2:6" x14ac:dyDescent="0.25">
      <c r="B50" s="78" t="s">
        <v>211</v>
      </c>
      <c r="C50" s="81">
        <v>40</v>
      </c>
      <c r="D50" s="83">
        <v>45.8</v>
      </c>
      <c r="E50" s="83">
        <v>32.5</v>
      </c>
      <c r="F50" s="83">
        <v>62.6</v>
      </c>
    </row>
    <row r="51" spans="2:6" x14ac:dyDescent="0.25">
      <c r="B51" s="78" t="s">
        <v>212</v>
      </c>
      <c r="C51" s="81">
        <v>31</v>
      </c>
      <c r="D51" s="83">
        <v>37.4</v>
      </c>
      <c r="E51" s="83">
        <v>25.3</v>
      </c>
      <c r="F51" s="83">
        <v>53.2</v>
      </c>
    </row>
    <row r="52" spans="2:6" x14ac:dyDescent="0.25">
      <c r="B52" s="78" t="s">
        <v>213</v>
      </c>
      <c r="C52" s="81">
        <v>46</v>
      </c>
      <c r="D52" s="83">
        <v>31.3</v>
      </c>
      <c r="E52" s="83">
        <v>22.9</v>
      </c>
      <c r="F52" s="83">
        <v>41.7</v>
      </c>
    </row>
    <row r="53" spans="2:6" x14ac:dyDescent="0.25">
      <c r="B53" s="78" t="s">
        <v>78</v>
      </c>
      <c r="C53" s="81">
        <v>49</v>
      </c>
      <c r="D53" s="83">
        <v>35.299999999999997</v>
      </c>
      <c r="E53" s="83">
        <v>26</v>
      </c>
      <c r="F53" s="83">
        <v>46.7</v>
      </c>
    </row>
    <row r="54" spans="2:6" x14ac:dyDescent="0.25">
      <c r="B54" s="78" t="s">
        <v>214</v>
      </c>
      <c r="C54" s="81">
        <v>35</v>
      </c>
      <c r="D54" s="83">
        <v>15.2</v>
      </c>
      <c r="E54" s="83">
        <v>10.5</v>
      </c>
      <c r="F54" s="83">
        <v>21.2</v>
      </c>
    </row>
    <row r="55" spans="2:6" x14ac:dyDescent="0.25">
      <c r="B55" s="78" t="s">
        <v>109</v>
      </c>
      <c r="C55" s="81">
        <v>132</v>
      </c>
      <c r="D55" s="83">
        <v>39.200000000000003</v>
      </c>
      <c r="E55" s="83">
        <v>32.5</v>
      </c>
      <c r="F55" s="83">
        <v>45.9</v>
      </c>
    </row>
    <row r="56" spans="2:6" x14ac:dyDescent="0.25">
      <c r="B56" s="78" t="s">
        <v>40</v>
      </c>
      <c r="C56" s="81">
        <v>101</v>
      </c>
      <c r="D56" s="83">
        <v>34.5</v>
      </c>
      <c r="E56" s="83">
        <v>27.7</v>
      </c>
      <c r="F56" s="83">
        <v>41.3</v>
      </c>
    </row>
    <row r="57" spans="2:6" x14ac:dyDescent="0.25">
      <c r="B57" s="78" t="s">
        <v>71</v>
      </c>
      <c r="C57" s="81">
        <v>10</v>
      </c>
      <c r="D57" s="83">
        <v>11.3</v>
      </c>
      <c r="E57" s="83">
        <v>5.4</v>
      </c>
      <c r="F57" s="83">
        <v>20.8</v>
      </c>
    </row>
    <row r="58" spans="2:6" x14ac:dyDescent="0.25">
      <c r="B58" s="78" t="s">
        <v>95</v>
      </c>
      <c r="C58" s="81">
        <v>343</v>
      </c>
      <c r="D58" s="83">
        <v>74.2</v>
      </c>
      <c r="E58" s="83">
        <v>66.3</v>
      </c>
      <c r="F58" s="83">
        <v>82.1</v>
      </c>
    </row>
    <row r="59" spans="2:6" x14ac:dyDescent="0.25">
      <c r="B59" s="78" t="s">
        <v>46</v>
      </c>
      <c r="C59" s="81">
        <v>107</v>
      </c>
      <c r="D59" s="83">
        <v>69.400000000000006</v>
      </c>
      <c r="E59" s="83">
        <v>56.1</v>
      </c>
      <c r="F59" s="83">
        <v>82.6</v>
      </c>
    </row>
    <row r="60" spans="2:6" x14ac:dyDescent="0.25">
      <c r="B60" s="78" t="s">
        <v>68</v>
      </c>
      <c r="C60" s="81">
        <v>22</v>
      </c>
      <c r="D60" s="83">
        <v>20.6</v>
      </c>
      <c r="E60" s="83">
        <v>12.9</v>
      </c>
      <c r="F60" s="83">
        <v>31.3</v>
      </c>
    </row>
    <row r="61" spans="2:6" x14ac:dyDescent="0.25">
      <c r="B61" s="78" t="s">
        <v>89</v>
      </c>
      <c r="C61" s="81">
        <v>157</v>
      </c>
      <c r="D61" s="83">
        <v>55.5</v>
      </c>
      <c r="E61" s="83">
        <v>46.8</v>
      </c>
      <c r="F61" s="83">
        <v>64.3</v>
      </c>
    </row>
    <row r="62" spans="2:6" x14ac:dyDescent="0.25">
      <c r="B62" s="78" t="s">
        <v>75</v>
      </c>
      <c r="C62" s="81">
        <v>41</v>
      </c>
      <c r="D62" s="83">
        <v>54.6</v>
      </c>
      <c r="E62" s="83">
        <v>39.1</v>
      </c>
      <c r="F62" s="83">
        <v>74.2</v>
      </c>
    </row>
    <row r="63" spans="2:6" x14ac:dyDescent="0.25">
      <c r="B63" s="78" t="s">
        <v>33</v>
      </c>
      <c r="C63" s="81">
        <v>106</v>
      </c>
      <c r="D63" s="83">
        <v>71.2</v>
      </c>
      <c r="E63" s="83">
        <v>57.4</v>
      </c>
      <c r="F63" s="83">
        <v>85</v>
      </c>
    </row>
    <row r="64" spans="2:6" x14ac:dyDescent="0.25">
      <c r="B64" s="78" t="s">
        <v>50</v>
      </c>
      <c r="C64" s="81">
        <v>44</v>
      </c>
      <c r="D64" s="83">
        <v>43.8</v>
      </c>
      <c r="E64" s="83">
        <v>31.5</v>
      </c>
      <c r="F64" s="83">
        <v>59.1</v>
      </c>
    </row>
    <row r="65" spans="2:6" x14ac:dyDescent="0.25">
      <c r="B65" s="78" t="s">
        <v>100</v>
      </c>
      <c r="C65" s="81">
        <v>91</v>
      </c>
      <c r="D65" s="83">
        <v>42.3</v>
      </c>
      <c r="E65" s="83">
        <v>34</v>
      </c>
      <c r="F65" s="83">
        <v>52</v>
      </c>
    </row>
    <row r="66" spans="2:6" x14ac:dyDescent="0.25">
      <c r="B66" s="78" t="s">
        <v>77</v>
      </c>
      <c r="C66" s="81">
        <v>34</v>
      </c>
      <c r="D66" s="83">
        <v>42.5</v>
      </c>
      <c r="E66" s="83">
        <v>29.4</v>
      </c>
      <c r="F66" s="83">
        <v>59.5</v>
      </c>
    </row>
    <row r="67" spans="2:6" x14ac:dyDescent="0.25">
      <c r="B67" s="78" t="s">
        <v>114</v>
      </c>
      <c r="C67" s="81">
        <v>66</v>
      </c>
      <c r="D67" s="83">
        <v>59.2</v>
      </c>
      <c r="E67" s="83">
        <v>45.7</v>
      </c>
      <c r="F67" s="83">
        <v>75.5</v>
      </c>
    </row>
    <row r="68" spans="2:6" x14ac:dyDescent="0.25">
      <c r="B68" s="78" t="s">
        <v>73</v>
      </c>
      <c r="C68" s="81">
        <v>71</v>
      </c>
      <c r="D68" s="83">
        <v>39.200000000000003</v>
      </c>
      <c r="E68" s="83">
        <v>30.6</v>
      </c>
      <c r="F68" s="83">
        <v>49.6</v>
      </c>
    </row>
    <row r="69" spans="2:6" x14ac:dyDescent="0.25">
      <c r="B69" s="78" t="s">
        <v>72</v>
      </c>
      <c r="C69" s="81">
        <v>10</v>
      </c>
      <c r="D69" s="83">
        <v>4.9000000000000004</v>
      </c>
      <c r="E69" s="83">
        <v>2.2999999999999998</v>
      </c>
      <c r="F69" s="83">
        <v>9</v>
      </c>
    </row>
    <row r="70" spans="2:6" x14ac:dyDescent="0.25">
      <c r="B70" s="78" t="s">
        <v>41</v>
      </c>
      <c r="C70" s="81">
        <v>69</v>
      </c>
      <c r="D70" s="83">
        <v>36.9</v>
      </c>
      <c r="E70" s="83">
        <v>28.7</v>
      </c>
      <c r="F70" s="83">
        <v>46.8</v>
      </c>
    </row>
    <row r="71" spans="2:6" x14ac:dyDescent="0.25">
      <c r="B71" s="78" t="s">
        <v>215</v>
      </c>
      <c r="C71" s="81">
        <v>35</v>
      </c>
      <c r="D71" s="83">
        <v>43.1</v>
      </c>
      <c r="E71" s="83">
        <v>30</v>
      </c>
      <c r="F71" s="83">
        <v>60</v>
      </c>
    </row>
    <row r="72" spans="2:6" x14ac:dyDescent="0.25">
      <c r="B72" s="78" t="s">
        <v>90</v>
      </c>
      <c r="C72" s="81">
        <v>49</v>
      </c>
      <c r="D72" s="83">
        <v>68.5</v>
      </c>
      <c r="E72" s="83">
        <v>50.6</v>
      </c>
      <c r="F72" s="83">
        <v>90.6</v>
      </c>
    </row>
    <row r="73" spans="2:6" x14ac:dyDescent="0.25">
      <c r="B73" s="78" t="s">
        <v>76</v>
      </c>
      <c r="C73" s="81">
        <v>43</v>
      </c>
      <c r="D73" s="83">
        <v>36</v>
      </c>
      <c r="E73" s="83">
        <v>26</v>
      </c>
      <c r="F73" s="83">
        <v>48.5</v>
      </c>
    </row>
    <row r="74" spans="2:6" x14ac:dyDescent="0.25">
      <c r="B74" s="78" t="s">
        <v>45</v>
      </c>
      <c r="C74" s="81">
        <v>21</v>
      </c>
      <c r="D74" s="83">
        <v>15.9</v>
      </c>
      <c r="E74" s="83">
        <v>9.8000000000000007</v>
      </c>
      <c r="F74" s="83">
        <v>24.4</v>
      </c>
    </row>
    <row r="75" spans="2:6" x14ac:dyDescent="0.25">
      <c r="B75" s="78" t="s">
        <v>43</v>
      </c>
      <c r="C75" s="81">
        <v>26</v>
      </c>
      <c r="D75" s="83">
        <v>10.6</v>
      </c>
      <c r="E75" s="83">
        <v>6.9</v>
      </c>
      <c r="F75" s="83">
        <v>15.5</v>
      </c>
    </row>
    <row r="76" spans="2:6" x14ac:dyDescent="0.25">
      <c r="B76" s="78" t="s">
        <v>216</v>
      </c>
      <c r="C76" s="81">
        <v>29</v>
      </c>
      <c r="D76" s="83">
        <v>15</v>
      </c>
      <c r="E76" s="83">
        <v>10</v>
      </c>
      <c r="F76" s="83">
        <v>21.5</v>
      </c>
    </row>
    <row r="77" spans="2:6" x14ac:dyDescent="0.25">
      <c r="B77" s="78" t="s">
        <v>52</v>
      </c>
      <c r="C77" s="81">
        <v>56</v>
      </c>
      <c r="D77" s="83">
        <v>30.5</v>
      </c>
      <c r="E77" s="83">
        <v>23</v>
      </c>
      <c r="F77" s="83">
        <v>39.6</v>
      </c>
    </row>
    <row r="78" spans="2:6" x14ac:dyDescent="0.25">
      <c r="B78" s="78" t="s">
        <v>70</v>
      </c>
      <c r="C78" s="81">
        <v>34</v>
      </c>
      <c r="D78" s="83">
        <v>35.4</v>
      </c>
      <c r="E78" s="83">
        <v>24.4</v>
      </c>
      <c r="F78" s="83">
        <v>49.6</v>
      </c>
    </row>
    <row r="79" spans="2:6" x14ac:dyDescent="0.25">
      <c r="B79" s="78" t="s">
        <v>48</v>
      </c>
      <c r="C79" s="81">
        <v>82</v>
      </c>
      <c r="D79" s="83">
        <v>42</v>
      </c>
      <c r="E79" s="83">
        <v>33.4</v>
      </c>
      <c r="F79" s="83">
        <v>52.2</v>
      </c>
    </row>
    <row r="80" spans="2:6" x14ac:dyDescent="0.25">
      <c r="B80" s="78" t="s">
        <v>83</v>
      </c>
      <c r="C80" s="81">
        <v>21</v>
      </c>
      <c r="D80" s="83">
        <v>30.5</v>
      </c>
      <c r="E80" s="83">
        <v>18.8</v>
      </c>
      <c r="F80" s="83">
        <v>46.7</v>
      </c>
    </row>
    <row r="81" spans="2:6" x14ac:dyDescent="0.25">
      <c r="B81" s="78" t="s">
        <v>91</v>
      </c>
      <c r="C81" s="81">
        <v>47</v>
      </c>
      <c r="D81" s="83">
        <v>54.7</v>
      </c>
      <c r="E81" s="83">
        <v>40.1</v>
      </c>
      <c r="F81" s="83">
        <v>72.8</v>
      </c>
    </row>
    <row r="82" spans="2:6" x14ac:dyDescent="0.25">
      <c r="B82" s="78" t="s">
        <v>98</v>
      </c>
      <c r="C82" s="81">
        <v>45</v>
      </c>
      <c r="D82" s="83">
        <v>40.9</v>
      </c>
      <c r="E82" s="83">
        <v>29.8</v>
      </c>
      <c r="F82" s="83">
        <v>54.8</v>
      </c>
    </row>
    <row r="83" spans="2:6" x14ac:dyDescent="0.25">
      <c r="B83" s="78" t="s">
        <v>92</v>
      </c>
      <c r="C83" s="81">
        <v>64</v>
      </c>
      <c r="D83" s="83">
        <v>112.6</v>
      </c>
      <c r="E83" s="83">
        <v>86.5</v>
      </c>
      <c r="F83" s="83">
        <v>144</v>
      </c>
    </row>
    <row r="84" spans="2:6" x14ac:dyDescent="0.25">
      <c r="B84" s="78" t="s">
        <v>217</v>
      </c>
      <c r="C84" s="81">
        <v>8</v>
      </c>
      <c r="D84" s="83">
        <v>10.5</v>
      </c>
      <c r="E84" s="83">
        <v>4.5</v>
      </c>
      <c r="F84" s="83">
        <v>20.6</v>
      </c>
    </row>
    <row r="85" spans="2:6" x14ac:dyDescent="0.25">
      <c r="B85" s="78" t="s">
        <v>99</v>
      </c>
      <c r="C85" s="81">
        <v>158</v>
      </c>
      <c r="D85" s="83">
        <v>34.6</v>
      </c>
      <c r="E85" s="83">
        <v>29.2</v>
      </c>
      <c r="F85" s="83">
        <v>40</v>
      </c>
    </row>
    <row r="86" spans="2:6" x14ac:dyDescent="0.25">
      <c r="B86" s="78" t="s">
        <v>218</v>
      </c>
      <c r="C86" s="81">
        <v>10</v>
      </c>
      <c r="D86" s="83">
        <v>12.4</v>
      </c>
      <c r="E86" s="83">
        <v>5.9</v>
      </c>
      <c r="F86" s="83">
        <v>22.8</v>
      </c>
    </row>
    <row r="87" spans="2:6" x14ac:dyDescent="0.25">
      <c r="B87" s="78" t="s">
        <v>49</v>
      </c>
      <c r="C87" s="81">
        <v>60</v>
      </c>
      <c r="D87" s="83">
        <v>64.400000000000006</v>
      </c>
      <c r="E87" s="83">
        <v>48.9</v>
      </c>
      <c r="F87" s="83">
        <v>83.1</v>
      </c>
    </row>
    <row r="88" spans="2:6" x14ac:dyDescent="0.25">
      <c r="B88" s="78" t="s">
        <v>105</v>
      </c>
      <c r="C88" s="81">
        <v>69</v>
      </c>
      <c r="D88" s="83">
        <v>49</v>
      </c>
      <c r="E88" s="83">
        <v>38</v>
      </c>
      <c r="F88" s="83">
        <v>62.2</v>
      </c>
    </row>
    <row r="89" spans="2:6" x14ac:dyDescent="0.25">
      <c r="B89" s="78" t="s">
        <v>219</v>
      </c>
      <c r="C89" s="81">
        <v>17</v>
      </c>
      <c r="D89" s="83">
        <v>21.1</v>
      </c>
      <c r="E89" s="83">
        <v>12.2</v>
      </c>
      <c r="F89" s="83">
        <v>33.799999999999997</v>
      </c>
    </row>
    <row r="90" spans="2:6" x14ac:dyDescent="0.25">
      <c r="B90" s="78" t="s">
        <v>53</v>
      </c>
      <c r="C90" s="81">
        <v>64</v>
      </c>
      <c r="D90" s="83">
        <v>31.2</v>
      </c>
      <c r="E90" s="83">
        <v>24</v>
      </c>
      <c r="F90" s="83">
        <v>39.9</v>
      </c>
    </row>
    <row r="91" spans="2:6" x14ac:dyDescent="0.25">
      <c r="B91" s="78" t="s">
        <v>47</v>
      </c>
      <c r="C91" s="81">
        <v>80</v>
      </c>
      <c r="D91" s="83">
        <v>42.3</v>
      </c>
      <c r="E91" s="83">
        <v>33.5</v>
      </c>
      <c r="F91" s="83">
        <v>52.7</v>
      </c>
    </row>
    <row r="92" spans="2:6" x14ac:dyDescent="0.25">
      <c r="B92" s="78" t="s">
        <v>220</v>
      </c>
      <c r="C92" s="81">
        <v>45</v>
      </c>
      <c r="D92" s="83">
        <v>33.9</v>
      </c>
      <c r="E92" s="83">
        <v>24.6</v>
      </c>
      <c r="F92" s="83">
        <v>45.5</v>
      </c>
    </row>
    <row r="93" spans="2:6" x14ac:dyDescent="0.25">
      <c r="B93" s="78" t="s">
        <v>85</v>
      </c>
      <c r="C93" s="81">
        <v>38</v>
      </c>
      <c r="D93" s="83">
        <v>55.4</v>
      </c>
      <c r="E93" s="83">
        <v>39</v>
      </c>
      <c r="F93" s="83">
        <v>76.2</v>
      </c>
    </row>
    <row r="94" spans="2:6" x14ac:dyDescent="0.25">
      <c r="B94" s="78" t="s">
        <v>221</v>
      </c>
      <c r="C94" s="81">
        <v>40</v>
      </c>
      <c r="D94" s="83">
        <v>41.4</v>
      </c>
      <c r="E94" s="83">
        <v>29.5</v>
      </c>
      <c r="F94" s="83">
        <v>56.5</v>
      </c>
    </row>
    <row r="95" spans="2:6" x14ac:dyDescent="0.25">
      <c r="B95" s="78" t="s">
        <v>86</v>
      </c>
      <c r="C95" s="81">
        <v>16</v>
      </c>
      <c r="D95" s="83">
        <v>21.4</v>
      </c>
      <c r="E95" s="83">
        <v>12.2</v>
      </c>
      <c r="F95" s="83">
        <v>34.9</v>
      </c>
    </row>
    <row r="96" spans="2:6" x14ac:dyDescent="0.25">
      <c r="B96" s="78" t="s">
        <v>93</v>
      </c>
      <c r="C96" s="81">
        <v>48</v>
      </c>
      <c r="D96" s="83">
        <v>51.2</v>
      </c>
      <c r="E96" s="83">
        <v>37.700000000000003</v>
      </c>
      <c r="F96" s="83">
        <v>67.900000000000006</v>
      </c>
    </row>
    <row r="97" spans="2:6" x14ac:dyDescent="0.25">
      <c r="B97" s="78" t="s">
        <v>34</v>
      </c>
      <c r="C97" s="81">
        <v>7</v>
      </c>
      <c r="D97" s="83">
        <v>8.9</v>
      </c>
      <c r="E97" s="83">
        <v>3.5</v>
      </c>
      <c r="F97" s="83">
        <v>18.3</v>
      </c>
    </row>
    <row r="98" spans="2:6" x14ac:dyDescent="0.25">
      <c r="B98" s="78" t="s">
        <v>42</v>
      </c>
      <c r="C98" s="81">
        <v>49</v>
      </c>
      <c r="D98" s="83">
        <v>20.2</v>
      </c>
      <c r="E98" s="83">
        <v>14.9</v>
      </c>
      <c r="F98" s="83">
        <v>26.7</v>
      </c>
    </row>
    <row r="99" spans="2:6" x14ac:dyDescent="0.25">
      <c r="B99" s="78" t="s">
        <v>101</v>
      </c>
      <c r="C99" s="81">
        <v>111</v>
      </c>
      <c r="D99" s="83">
        <v>62.6</v>
      </c>
      <c r="E99" s="83">
        <v>50.8</v>
      </c>
      <c r="F99" s="83">
        <v>74.400000000000006</v>
      </c>
    </row>
    <row r="100" spans="2:6" x14ac:dyDescent="0.25">
      <c r="B100" s="78" t="s">
        <v>222</v>
      </c>
      <c r="C100" s="81">
        <v>67</v>
      </c>
      <c r="D100" s="83">
        <v>47.1</v>
      </c>
      <c r="E100" s="83">
        <v>36.4</v>
      </c>
      <c r="F100" s="83">
        <v>60</v>
      </c>
    </row>
    <row r="101" spans="2:6" x14ac:dyDescent="0.25">
      <c r="B101" s="78" t="s">
        <v>112</v>
      </c>
      <c r="C101" s="81">
        <v>56</v>
      </c>
      <c r="D101" s="83">
        <v>31.2</v>
      </c>
      <c r="E101" s="83">
        <v>23.5</v>
      </c>
      <c r="F101" s="83">
        <v>40.5</v>
      </c>
    </row>
    <row r="102" spans="2:6" x14ac:dyDescent="0.25">
      <c r="B102" s="78" t="s">
        <v>44</v>
      </c>
      <c r="C102" s="81">
        <v>56</v>
      </c>
      <c r="D102" s="83">
        <v>38.4</v>
      </c>
      <c r="E102" s="83">
        <v>28.9</v>
      </c>
      <c r="F102" s="83">
        <v>49.9</v>
      </c>
    </row>
    <row r="103" spans="2:6" x14ac:dyDescent="0.25">
      <c r="B103" s="78" t="s">
        <v>223</v>
      </c>
      <c r="C103" s="81">
        <v>30</v>
      </c>
      <c r="D103" s="83">
        <v>23.5</v>
      </c>
      <c r="E103" s="83">
        <v>15.8</v>
      </c>
      <c r="F103" s="83">
        <v>33.6</v>
      </c>
    </row>
    <row r="104" spans="2:6" x14ac:dyDescent="0.25">
      <c r="B104" s="78" t="s">
        <v>110</v>
      </c>
      <c r="C104" s="81">
        <v>45</v>
      </c>
      <c r="D104" s="83">
        <v>48.3</v>
      </c>
      <c r="E104" s="83">
        <v>35.200000000000003</v>
      </c>
      <c r="F104" s="83">
        <v>64.8</v>
      </c>
    </row>
    <row r="105" spans="2:6" x14ac:dyDescent="0.25">
      <c r="B105" s="78" t="s">
        <v>106</v>
      </c>
      <c r="C105" s="81">
        <v>57</v>
      </c>
      <c r="D105" s="83">
        <v>107.8</v>
      </c>
      <c r="E105" s="83">
        <v>81.400000000000006</v>
      </c>
      <c r="F105" s="83">
        <v>139.9</v>
      </c>
    </row>
    <row r="106" spans="2:6" x14ac:dyDescent="0.25">
      <c r="B106" s="78" t="s">
        <v>36</v>
      </c>
      <c r="C106" s="81">
        <v>65</v>
      </c>
      <c r="D106" s="83">
        <v>45</v>
      </c>
      <c r="E106" s="83">
        <v>34.700000000000003</v>
      </c>
      <c r="F106" s="83">
        <v>57.5</v>
      </c>
    </row>
    <row r="107" spans="2:6" x14ac:dyDescent="0.25">
      <c r="B107" s="78" t="s">
        <v>67</v>
      </c>
      <c r="C107" s="81">
        <v>70</v>
      </c>
      <c r="D107" s="83">
        <v>62.2</v>
      </c>
      <c r="E107" s="83">
        <v>48.4</v>
      </c>
      <c r="F107" s="83">
        <v>78.7</v>
      </c>
    </row>
    <row r="108" spans="2:6" x14ac:dyDescent="0.25">
      <c r="B108" s="78" t="s">
        <v>224</v>
      </c>
      <c r="C108" s="81">
        <v>47</v>
      </c>
      <c r="D108" s="83">
        <v>74.2</v>
      </c>
      <c r="E108" s="83">
        <v>54.4</v>
      </c>
      <c r="F108" s="83">
        <v>98.7</v>
      </c>
    </row>
    <row r="109" spans="2:6" x14ac:dyDescent="0.25">
      <c r="B109" s="78" t="s">
        <v>225</v>
      </c>
      <c r="C109" s="81">
        <v>11</v>
      </c>
      <c r="D109" s="83">
        <v>11</v>
      </c>
      <c r="E109" s="83">
        <v>5.4</v>
      </c>
      <c r="F109" s="83">
        <v>19.7</v>
      </c>
    </row>
    <row r="110" spans="2:6" x14ac:dyDescent="0.25">
      <c r="B110" s="78" t="s">
        <v>94</v>
      </c>
      <c r="C110" s="81">
        <v>29</v>
      </c>
      <c r="D110" s="83">
        <v>39</v>
      </c>
      <c r="E110" s="83">
        <v>25.8</v>
      </c>
      <c r="F110" s="83">
        <v>56.1</v>
      </c>
    </row>
    <row r="111" spans="2:6" x14ac:dyDescent="0.25">
      <c r="B111" s="78" t="s">
        <v>80</v>
      </c>
      <c r="C111" s="81">
        <v>20</v>
      </c>
      <c r="D111" s="83">
        <v>20.9</v>
      </c>
      <c r="E111" s="83">
        <v>12.7</v>
      </c>
      <c r="F111" s="83">
        <v>32.4</v>
      </c>
    </row>
    <row r="112" spans="2:6" x14ac:dyDescent="0.25">
      <c r="B112" s="78" t="s">
        <v>107</v>
      </c>
      <c r="C112" s="81">
        <v>146</v>
      </c>
      <c r="D112" s="83">
        <v>63.5</v>
      </c>
      <c r="E112" s="83">
        <v>53.1</v>
      </c>
      <c r="F112" s="83">
        <v>73.8</v>
      </c>
    </row>
    <row r="113" spans="1:12" x14ac:dyDescent="0.25">
      <c r="B113" s="78" t="s">
        <v>84</v>
      </c>
      <c r="C113" s="81">
        <v>19</v>
      </c>
      <c r="D113" s="83">
        <v>20.100000000000001</v>
      </c>
      <c r="E113" s="83">
        <v>12</v>
      </c>
      <c r="F113" s="83">
        <v>31.4</v>
      </c>
    </row>
    <row r="114" spans="1:12" x14ac:dyDescent="0.25">
      <c r="B114" s="78" t="s">
        <v>82</v>
      </c>
      <c r="C114" s="81">
        <v>18</v>
      </c>
      <c r="D114" s="83">
        <v>12.1</v>
      </c>
      <c r="E114" s="83">
        <v>7.1</v>
      </c>
      <c r="F114" s="83">
        <v>19.2</v>
      </c>
    </row>
    <row r="115" spans="1:12" ht="13" thickBot="1" x14ac:dyDescent="0.3">
      <c r="A115" s="80"/>
      <c r="B115" s="80" t="s">
        <v>38</v>
      </c>
      <c r="C115" s="82">
        <v>30</v>
      </c>
      <c r="D115" s="84">
        <v>21.6</v>
      </c>
      <c r="E115" s="84">
        <v>14.6</v>
      </c>
      <c r="F115" s="84">
        <v>30.9</v>
      </c>
    </row>
    <row r="117" spans="1:12" ht="13" x14ac:dyDescent="0.3">
      <c r="A117" s="5" t="s">
        <v>118</v>
      </c>
    </row>
    <row r="118" spans="1:12" x14ac:dyDescent="0.25">
      <c r="A118" s="155" t="s">
        <v>193</v>
      </c>
      <c r="B118" s="155"/>
      <c r="C118" s="155"/>
      <c r="D118" s="155"/>
      <c r="E118" s="155"/>
      <c r="F118" s="155"/>
      <c r="G118" s="155"/>
      <c r="H118" s="155"/>
      <c r="I118" s="155"/>
      <c r="J118" s="155"/>
      <c r="K118" s="155"/>
      <c r="L118" s="155"/>
    </row>
    <row r="119" spans="1:12" x14ac:dyDescent="0.25">
      <c r="A119" s="155"/>
      <c r="B119" s="155"/>
      <c r="C119" s="155"/>
      <c r="D119" s="155"/>
      <c r="E119" s="155"/>
      <c r="F119" s="155"/>
      <c r="G119" s="155"/>
      <c r="H119" s="155"/>
      <c r="I119" s="155"/>
      <c r="J119" s="155"/>
      <c r="K119" s="155"/>
      <c r="L119" s="155"/>
    </row>
    <row r="120" spans="1:12" x14ac:dyDescent="0.25">
      <c r="A120" s="155"/>
      <c r="B120" s="155"/>
      <c r="C120" s="155"/>
      <c r="D120" s="155"/>
      <c r="E120" s="155"/>
      <c r="F120" s="155"/>
      <c r="G120" s="155"/>
      <c r="H120" s="155"/>
      <c r="I120" s="155"/>
      <c r="J120" s="155"/>
      <c r="K120" s="155"/>
      <c r="L120" s="155"/>
    </row>
    <row r="121" spans="1:12" x14ac:dyDescent="0.25">
      <c r="A121" s="155" t="s">
        <v>117</v>
      </c>
      <c r="B121" s="155"/>
      <c r="C121" s="155"/>
      <c r="D121" s="155"/>
      <c r="E121" s="155"/>
      <c r="F121" s="155"/>
      <c r="G121" s="155"/>
      <c r="H121" s="155"/>
      <c r="I121" s="155"/>
      <c r="J121" s="155"/>
      <c r="K121" s="155"/>
      <c r="L121" s="155"/>
    </row>
    <row r="122" spans="1:12" x14ac:dyDescent="0.25">
      <c r="A122" s="155"/>
      <c r="B122" s="155"/>
      <c r="C122" s="155"/>
      <c r="D122" s="155"/>
      <c r="E122" s="155"/>
      <c r="F122" s="155"/>
      <c r="G122" s="155"/>
      <c r="H122" s="155"/>
      <c r="I122" s="155"/>
      <c r="J122" s="155"/>
      <c r="K122" s="155"/>
      <c r="L122" s="155"/>
    </row>
    <row r="123" spans="1:12" x14ac:dyDescent="0.25">
      <c r="A123" s="155"/>
      <c r="B123" s="155"/>
      <c r="C123" s="155"/>
      <c r="D123" s="155"/>
      <c r="E123" s="155"/>
      <c r="F123" s="155"/>
      <c r="G123" s="155"/>
      <c r="H123" s="155"/>
      <c r="I123" s="155"/>
      <c r="J123" s="155"/>
      <c r="K123" s="155"/>
      <c r="L123" s="155"/>
    </row>
    <row r="124" spans="1:12" x14ac:dyDescent="0.25">
      <c r="A124" s="155"/>
      <c r="B124" s="155"/>
      <c r="C124" s="155"/>
      <c r="D124" s="155"/>
      <c r="E124" s="155"/>
      <c r="F124" s="155"/>
      <c r="G124" s="155"/>
      <c r="H124" s="155"/>
      <c r="I124" s="155"/>
      <c r="J124" s="155"/>
      <c r="K124" s="155"/>
      <c r="L124" s="155"/>
    </row>
    <row r="125" spans="1:12" ht="14.5" x14ac:dyDescent="0.25">
      <c r="A125" s="78" t="s">
        <v>171</v>
      </c>
    </row>
    <row r="126" spans="1:12" x14ac:dyDescent="0.25">
      <c r="A126" s="155" t="s">
        <v>173</v>
      </c>
      <c r="B126" s="155"/>
      <c r="C126" s="155"/>
      <c r="D126" s="155"/>
      <c r="E126" s="155"/>
      <c r="F126" s="155"/>
      <c r="G126" s="155"/>
      <c r="H126" s="155"/>
      <c r="I126" s="155"/>
      <c r="J126" s="155"/>
      <c r="K126" s="155"/>
      <c r="L126" s="155"/>
    </row>
    <row r="127" spans="1:12" x14ac:dyDescent="0.25">
      <c r="A127" s="155"/>
      <c r="B127" s="155"/>
      <c r="C127" s="155"/>
      <c r="D127" s="155"/>
      <c r="E127" s="155"/>
      <c r="F127" s="155"/>
      <c r="G127" s="155"/>
      <c r="H127" s="155"/>
      <c r="I127" s="155"/>
      <c r="J127" s="155"/>
      <c r="K127" s="155"/>
      <c r="L127" s="155"/>
    </row>
    <row r="128" spans="1:12" x14ac:dyDescent="0.25">
      <c r="A128" s="155"/>
      <c r="B128" s="155"/>
      <c r="C128" s="155"/>
      <c r="D128" s="155"/>
      <c r="E128" s="155"/>
      <c r="F128" s="155"/>
      <c r="G128" s="155"/>
      <c r="H128" s="155"/>
      <c r="I128" s="155"/>
      <c r="J128" s="155"/>
      <c r="K128" s="155"/>
      <c r="L128" s="155"/>
    </row>
    <row r="129" spans="1:12" ht="14.5" x14ac:dyDescent="0.25">
      <c r="A129" s="86" t="s">
        <v>227</v>
      </c>
      <c r="B129" s="86"/>
      <c r="C129" s="86"/>
      <c r="D129" s="86"/>
      <c r="E129" s="86"/>
      <c r="F129" s="86"/>
      <c r="G129" s="86"/>
      <c r="H129" s="86"/>
      <c r="I129" s="86"/>
      <c r="J129" s="86"/>
      <c r="K129" s="86"/>
      <c r="L129" s="86"/>
    </row>
    <row r="130" spans="1:12" x14ac:dyDescent="0.25">
      <c r="A130" s="155" t="s">
        <v>229</v>
      </c>
      <c r="B130" s="155"/>
      <c r="C130" s="155"/>
      <c r="D130" s="155"/>
      <c r="E130" s="155"/>
      <c r="F130" s="155"/>
      <c r="G130" s="155"/>
      <c r="H130" s="155"/>
      <c r="I130" s="155"/>
      <c r="J130" s="155"/>
      <c r="K130" s="155"/>
      <c r="L130" s="155"/>
    </row>
    <row r="131" spans="1:12" x14ac:dyDescent="0.25">
      <c r="A131" s="155"/>
      <c r="B131" s="155"/>
      <c r="C131" s="155"/>
      <c r="D131" s="155"/>
      <c r="E131" s="155"/>
      <c r="F131" s="155"/>
      <c r="G131" s="155"/>
      <c r="H131" s="155"/>
      <c r="I131" s="155"/>
      <c r="J131" s="155"/>
      <c r="K131" s="155"/>
      <c r="L131" s="155"/>
    </row>
    <row r="132" spans="1:12" x14ac:dyDescent="0.25">
      <c r="A132" s="155"/>
      <c r="B132" s="155"/>
      <c r="C132" s="155"/>
      <c r="D132" s="155"/>
      <c r="E132" s="155"/>
      <c r="F132" s="155"/>
      <c r="G132" s="155"/>
      <c r="H132" s="155"/>
      <c r="I132" s="155"/>
      <c r="J132" s="155"/>
      <c r="K132" s="155"/>
      <c r="L132" s="155"/>
    </row>
    <row r="133" spans="1:12" x14ac:dyDescent="0.25">
      <c r="A133" s="141" t="s">
        <v>228</v>
      </c>
      <c r="B133" s="141"/>
      <c r="C133" s="141"/>
      <c r="D133" s="141"/>
      <c r="E133" s="141"/>
      <c r="F133" s="141"/>
      <c r="G133" s="141"/>
      <c r="H133" s="141"/>
      <c r="I133" s="141"/>
      <c r="J133" s="141"/>
      <c r="K133" s="141"/>
      <c r="L133" s="141"/>
    </row>
    <row r="134" spans="1:12" x14ac:dyDescent="0.25">
      <c r="A134" s="155" t="s">
        <v>180</v>
      </c>
      <c r="B134" s="155"/>
      <c r="C134" s="155"/>
      <c r="D134" s="155"/>
      <c r="E134" s="155"/>
      <c r="F134" s="155"/>
      <c r="G134" s="155"/>
      <c r="H134" s="155"/>
      <c r="I134" s="155"/>
      <c r="J134" s="155"/>
      <c r="K134" s="155"/>
      <c r="L134" s="155"/>
    </row>
    <row r="135" spans="1:12" x14ac:dyDescent="0.25">
      <c r="A135" s="155"/>
      <c r="B135" s="155"/>
      <c r="C135" s="155"/>
      <c r="D135" s="155"/>
      <c r="E135" s="155"/>
      <c r="F135" s="155"/>
      <c r="G135" s="155"/>
      <c r="H135" s="155"/>
      <c r="I135" s="155"/>
      <c r="J135" s="155"/>
      <c r="K135" s="155"/>
      <c r="L135" s="155"/>
    </row>
    <row r="136" spans="1:12" x14ac:dyDescent="0.25">
      <c r="A136" s="141" t="s">
        <v>178</v>
      </c>
      <c r="B136" s="141"/>
      <c r="C136" s="141"/>
      <c r="D136" s="141"/>
      <c r="E136" s="141"/>
      <c r="F136" s="141"/>
      <c r="G136" s="141"/>
      <c r="H136" s="141"/>
      <c r="I136" s="141"/>
      <c r="J136" s="141"/>
      <c r="K136" s="141"/>
      <c r="L136" s="141"/>
    </row>
    <row r="138" spans="1:12" ht="13" x14ac:dyDescent="0.3">
      <c r="A138" s="5" t="s">
        <v>119</v>
      </c>
    </row>
  </sheetData>
  <mergeCells count="8">
    <mergeCell ref="A134:L135"/>
    <mergeCell ref="A136:L136"/>
    <mergeCell ref="A133:L133"/>
    <mergeCell ref="A130:L132"/>
    <mergeCell ref="A1:B1"/>
    <mergeCell ref="A118:L120"/>
    <mergeCell ref="A121:L124"/>
    <mergeCell ref="A126:L128"/>
  </mergeCells>
  <hyperlinks>
    <hyperlink ref="A1" location="Contents!A1" display="Back to contents page" xr:uid="{6A85EF3A-EE9C-4F01-8712-46921CD795DD}"/>
    <hyperlink ref="A136" r:id="rId1" xr:uid="{43CF4159-D20E-435E-AC54-1D313E672DAE}"/>
    <hyperlink ref="A133" r:id="rId2" xr:uid="{887A5F00-3786-4C54-BC5B-669B35444FB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A90A-E0A8-47FD-9363-2A95D9483F6D}">
  <sheetPr codeName="Sheet10"/>
  <dimension ref="A1:C2"/>
  <sheetViews>
    <sheetView workbookViewId="0">
      <selection activeCell="Q48" sqref="Q48"/>
    </sheetView>
  </sheetViews>
  <sheetFormatPr defaultColWidth="8.90625" defaultRowHeight="12.5" x14ac:dyDescent="0.25"/>
  <cols>
    <col min="1" max="16384" width="8.90625" style="25"/>
  </cols>
  <sheetData>
    <row r="1" spans="1:3" x14ac:dyDescent="0.25">
      <c r="A1" s="129" t="s">
        <v>124</v>
      </c>
      <c r="B1" s="129"/>
      <c r="C1" s="129"/>
    </row>
    <row r="2" spans="1:3" ht="13" x14ac:dyDescent="0.3">
      <c r="A2" s="24" t="s">
        <v>123</v>
      </c>
    </row>
  </sheetData>
  <mergeCells count="1">
    <mergeCell ref="A1:C1"/>
  </mergeCells>
  <hyperlinks>
    <hyperlink ref="A1" location="Contents!A1" display="Back to contents page" xr:uid="{34552E5D-154B-461A-BC3E-E2F72B0B14C7}"/>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5274-E1D6-409F-9A8C-8F58257F959D}">
  <dimension ref="A1:W107"/>
  <sheetViews>
    <sheetView showGridLines="0" topLeftCell="A28" zoomScale="70" zoomScaleNormal="70" workbookViewId="0">
      <pane xSplit="2" topLeftCell="C1" activePane="topRight" state="frozen"/>
      <selection pane="topRight" activeCell="C34" sqref="C34:I53"/>
    </sheetView>
  </sheetViews>
  <sheetFormatPr defaultColWidth="9.54296875" defaultRowHeight="12.5" x14ac:dyDescent="0.25"/>
  <cols>
    <col min="1" max="1" width="10.54296875" style="91" customWidth="1"/>
    <col min="2" max="2" width="8.6328125" style="94" customWidth="1"/>
    <col min="3" max="6" width="10.453125" style="93" customWidth="1"/>
    <col min="7" max="7" width="10.453125" style="92" customWidth="1"/>
    <col min="8" max="8" width="10.453125" style="91" customWidth="1"/>
    <col min="9" max="9" width="9.1796875" style="91" bestFit="1" customWidth="1"/>
    <col min="10" max="10" width="16.36328125" style="91" bestFit="1" customWidth="1"/>
    <col min="11" max="15" width="10.453125" style="91" customWidth="1"/>
    <col min="16" max="16" width="9.54296875" style="91"/>
    <col min="17" max="17" width="20.6328125" style="91" customWidth="1"/>
    <col min="18" max="16384" width="9.54296875" style="91"/>
  </cols>
  <sheetData>
    <row r="1" spans="1:17" ht="12.75" customHeight="1" x14ac:dyDescent="0.25">
      <c r="A1" s="124" t="s">
        <v>277</v>
      </c>
      <c r="B1" s="93"/>
      <c r="F1" s="92"/>
      <c r="G1" s="91"/>
      <c r="I1" s="93"/>
    </row>
    <row r="2" spans="1:17" ht="37.25" customHeight="1" x14ac:dyDescent="0.3">
      <c r="A2" s="120" t="s">
        <v>276</v>
      </c>
      <c r="B2" s="120"/>
      <c r="C2" s="120"/>
      <c r="D2" s="120"/>
      <c r="E2" s="120"/>
      <c r="F2" s="120"/>
      <c r="G2" s="120"/>
      <c r="H2" s="120"/>
      <c r="I2" s="120"/>
      <c r="J2" s="120"/>
    </row>
    <row r="3" spans="1:17" ht="14.25" customHeight="1" x14ac:dyDescent="0.3">
      <c r="A3" s="123"/>
      <c r="B3" s="113"/>
      <c r="C3" s="113"/>
      <c r="D3" s="113"/>
      <c r="E3" s="113"/>
      <c r="F3" s="113"/>
      <c r="G3" s="113"/>
      <c r="H3" s="113"/>
      <c r="I3" s="93"/>
    </row>
    <row r="4" spans="1:17" ht="30" customHeight="1" x14ac:dyDescent="0.25">
      <c r="A4" s="162" t="s">
        <v>275</v>
      </c>
      <c r="B4" s="162"/>
      <c r="C4" s="162"/>
      <c r="D4" s="162"/>
      <c r="E4" s="162"/>
      <c r="F4" s="162"/>
      <c r="G4" s="162"/>
      <c r="H4" s="162"/>
      <c r="I4" s="162"/>
      <c r="J4" s="162"/>
    </row>
    <row r="5" spans="1:17" ht="14.25" customHeight="1" x14ac:dyDescent="0.3">
      <c r="A5" s="122" t="s">
        <v>274</v>
      </c>
      <c r="B5" s="91"/>
      <c r="C5" s="121">
        <v>9</v>
      </c>
      <c r="D5" s="121">
        <v>10</v>
      </c>
      <c r="E5" s="121">
        <v>11</v>
      </c>
      <c r="F5" s="121">
        <v>12</v>
      </c>
      <c r="G5" s="121">
        <v>13</v>
      </c>
      <c r="H5" s="121">
        <v>14</v>
      </c>
      <c r="I5" s="121">
        <v>15</v>
      </c>
      <c r="J5" s="121" t="s">
        <v>273</v>
      </c>
    </row>
    <row r="6" spans="1:17" ht="15" customHeight="1" x14ac:dyDescent="0.3">
      <c r="A6" s="120" t="s">
        <v>272</v>
      </c>
      <c r="C6" s="119">
        <v>43889</v>
      </c>
      <c r="D6" s="119">
        <v>43896</v>
      </c>
      <c r="E6" s="119">
        <v>43903</v>
      </c>
      <c r="F6" s="119">
        <v>43910</v>
      </c>
      <c r="G6" s="119">
        <v>43917</v>
      </c>
      <c r="H6" s="119">
        <v>43924</v>
      </c>
      <c r="I6" s="119">
        <v>43931</v>
      </c>
      <c r="J6" s="119" t="s">
        <v>271</v>
      </c>
    </row>
    <row r="7" spans="1:17" ht="13" thickBot="1" x14ac:dyDescent="0.3">
      <c r="A7" s="118"/>
      <c r="B7" s="118"/>
      <c r="C7" s="117"/>
      <c r="D7" s="117"/>
      <c r="E7" s="116"/>
      <c r="F7" s="116"/>
      <c r="G7" s="116"/>
      <c r="H7" s="116"/>
      <c r="I7" s="116"/>
      <c r="J7" s="116"/>
    </row>
    <row r="8" spans="1:17" x14ac:dyDescent="0.25">
      <c r="A8" s="94"/>
      <c r="C8" s="104"/>
      <c r="D8" s="104"/>
      <c r="E8" s="91"/>
      <c r="F8" s="91"/>
      <c r="G8" s="91"/>
    </row>
    <row r="9" spans="1:17" ht="15" x14ac:dyDescent="0.25">
      <c r="A9" s="115" t="s">
        <v>270</v>
      </c>
      <c r="B9" s="114"/>
      <c r="C9" s="107">
        <v>0</v>
      </c>
      <c r="D9" s="107">
        <v>3</v>
      </c>
      <c r="E9" s="107">
        <v>40</v>
      </c>
      <c r="F9" s="107">
        <v>392</v>
      </c>
      <c r="G9" s="107">
        <v>1806</v>
      </c>
      <c r="H9" s="107">
        <v>4989</v>
      </c>
      <c r="I9" s="92">
        <v>7833</v>
      </c>
      <c r="J9" s="92">
        <f>SUM(C9:I9)</f>
        <v>15063</v>
      </c>
    </row>
    <row r="10" spans="1:17" ht="28" x14ac:dyDescent="0.3">
      <c r="B10" s="113" t="s">
        <v>269</v>
      </c>
      <c r="C10" s="107"/>
      <c r="D10" s="107"/>
      <c r="E10" s="107"/>
      <c r="F10" s="112"/>
      <c r="G10" s="107"/>
      <c r="H10" s="107"/>
      <c r="I10" s="92"/>
      <c r="J10" s="92"/>
    </row>
    <row r="11" spans="1:17" ht="39" x14ac:dyDescent="0.3">
      <c r="B11" s="108" t="s">
        <v>266</v>
      </c>
      <c r="C11" s="107"/>
      <c r="D11" s="107"/>
      <c r="E11" s="107"/>
      <c r="F11" s="107"/>
      <c r="G11" s="107"/>
      <c r="H11" s="107"/>
      <c r="I11" s="92"/>
      <c r="J11" s="92"/>
      <c r="K11" s="119">
        <v>43896</v>
      </c>
      <c r="L11" s="119">
        <v>43903</v>
      </c>
      <c r="M11" s="119">
        <v>43910</v>
      </c>
      <c r="N11" s="119">
        <v>43917</v>
      </c>
      <c r="O11" s="119">
        <v>43924</v>
      </c>
      <c r="P11" s="119">
        <v>43931</v>
      </c>
    </row>
    <row r="12" spans="1:17" x14ac:dyDescent="0.25">
      <c r="B12" s="94" t="s">
        <v>265</v>
      </c>
      <c r="C12" s="107">
        <v>0</v>
      </c>
      <c r="D12" s="107">
        <v>0</v>
      </c>
      <c r="E12" s="107">
        <v>0</v>
      </c>
      <c r="F12" s="107">
        <v>0</v>
      </c>
      <c r="G12" s="107">
        <v>0</v>
      </c>
      <c r="H12" s="107">
        <v>0</v>
      </c>
      <c r="I12" s="107">
        <v>0</v>
      </c>
      <c r="J12" s="92">
        <f t="shared" ref="J12:J31" si="0">SUM(C12:I12)</f>
        <v>0</v>
      </c>
      <c r="K12" s="91">
        <f>SUM(D55:D56)</f>
        <v>0</v>
      </c>
      <c r="L12" s="91">
        <f>SUM(D55:E56)</f>
        <v>0</v>
      </c>
      <c r="M12" s="91">
        <f>SUM(D55:F56)</f>
        <v>0</v>
      </c>
      <c r="N12" s="91">
        <f>SUM(D55:G56)</f>
        <v>0</v>
      </c>
      <c r="O12" s="91">
        <f t="shared" ref="O12:Q13" si="1">SUM(D55:H56)</f>
        <v>0</v>
      </c>
      <c r="P12" s="91">
        <f t="shared" si="1"/>
        <v>0</v>
      </c>
      <c r="Q12" s="91">
        <f t="shared" si="1"/>
        <v>0</v>
      </c>
    </row>
    <row r="13" spans="1:17" x14ac:dyDescent="0.25">
      <c r="B13" s="111" t="s">
        <v>264</v>
      </c>
      <c r="C13" s="107">
        <v>0</v>
      </c>
      <c r="D13" s="107">
        <v>0</v>
      </c>
      <c r="E13" s="107">
        <v>0</v>
      </c>
      <c r="F13" s="107">
        <v>0</v>
      </c>
      <c r="G13" s="107">
        <v>0</v>
      </c>
      <c r="H13" s="107">
        <v>0</v>
      </c>
      <c r="I13" s="92">
        <v>0</v>
      </c>
      <c r="J13" s="92">
        <f t="shared" si="0"/>
        <v>0</v>
      </c>
      <c r="K13" s="91">
        <f>SUM(D56:D57)</f>
        <v>0</v>
      </c>
      <c r="L13" s="91">
        <f>SUM(D56:E57)</f>
        <v>0</v>
      </c>
      <c r="M13" s="91">
        <f>SUM(D56:F57)</f>
        <v>0</v>
      </c>
      <c r="N13" s="91">
        <f>SUM(D56:G57)</f>
        <v>0</v>
      </c>
      <c r="O13" s="91">
        <f t="shared" si="1"/>
        <v>0</v>
      </c>
      <c r="P13" s="91">
        <f t="shared" si="1"/>
        <v>0</v>
      </c>
      <c r="Q13" s="91">
        <f t="shared" si="1"/>
        <v>0</v>
      </c>
    </row>
    <row r="14" spans="1:17" x14ac:dyDescent="0.25">
      <c r="B14" s="110" t="s">
        <v>263</v>
      </c>
      <c r="C14" s="107">
        <v>0</v>
      </c>
      <c r="D14" s="107">
        <v>0</v>
      </c>
      <c r="E14" s="107">
        <v>0</v>
      </c>
      <c r="F14" s="107">
        <v>0</v>
      </c>
      <c r="G14" s="107">
        <v>0</v>
      </c>
      <c r="H14" s="107">
        <v>0</v>
      </c>
      <c r="I14" s="92">
        <v>0</v>
      </c>
      <c r="J14" s="92">
        <f t="shared" si="0"/>
        <v>0</v>
      </c>
      <c r="K14" s="91">
        <f t="shared" ref="K14:Q14" si="2">SUM(D13:D14)</f>
        <v>0</v>
      </c>
      <c r="L14" s="91">
        <f t="shared" si="2"/>
        <v>0</v>
      </c>
      <c r="M14" s="91">
        <f t="shared" si="2"/>
        <v>0</v>
      </c>
      <c r="N14" s="91">
        <f t="shared" si="2"/>
        <v>0</v>
      </c>
      <c r="O14" s="91">
        <f t="shared" si="2"/>
        <v>0</v>
      </c>
      <c r="P14" s="91">
        <f t="shared" si="2"/>
        <v>0</v>
      </c>
      <c r="Q14" s="91">
        <f t="shared" si="2"/>
        <v>0</v>
      </c>
    </row>
    <row r="15" spans="1:17" x14ac:dyDescent="0.25">
      <c r="B15" s="94" t="s">
        <v>262</v>
      </c>
      <c r="C15" s="107">
        <v>0</v>
      </c>
      <c r="D15" s="107">
        <v>0</v>
      </c>
      <c r="E15" s="107">
        <v>0</v>
      </c>
      <c r="F15" s="107">
        <v>0</v>
      </c>
      <c r="G15" s="107">
        <v>0</v>
      </c>
      <c r="H15" s="107">
        <v>0</v>
      </c>
      <c r="I15" s="92">
        <v>1</v>
      </c>
      <c r="J15" s="92">
        <f t="shared" si="0"/>
        <v>1</v>
      </c>
    </row>
    <row r="16" spans="1:17" x14ac:dyDescent="0.25">
      <c r="B16" s="94" t="s">
        <v>261</v>
      </c>
      <c r="C16" s="107">
        <v>0</v>
      </c>
      <c r="D16" s="104">
        <v>0</v>
      </c>
      <c r="E16" s="104">
        <v>0</v>
      </c>
      <c r="F16" s="104">
        <v>0</v>
      </c>
      <c r="G16" s="104">
        <v>2</v>
      </c>
      <c r="H16" s="104">
        <v>3</v>
      </c>
      <c r="I16" s="92">
        <v>1</v>
      </c>
      <c r="J16" s="92">
        <f t="shared" si="0"/>
        <v>6</v>
      </c>
      <c r="K16" s="91">
        <f t="shared" ref="K16:Q16" si="3">SUM(D15:D16)</f>
        <v>0</v>
      </c>
      <c r="L16" s="91">
        <f t="shared" si="3"/>
        <v>0</v>
      </c>
      <c r="M16" s="91">
        <f t="shared" si="3"/>
        <v>0</v>
      </c>
      <c r="N16" s="91">
        <f t="shared" si="3"/>
        <v>2</v>
      </c>
      <c r="O16" s="91">
        <f t="shared" si="3"/>
        <v>3</v>
      </c>
      <c r="P16" s="91">
        <f t="shared" si="3"/>
        <v>2</v>
      </c>
      <c r="Q16" s="91">
        <f t="shared" si="3"/>
        <v>7</v>
      </c>
    </row>
    <row r="17" spans="2:17" x14ac:dyDescent="0.25">
      <c r="B17" s="94" t="s">
        <v>260</v>
      </c>
      <c r="C17" s="107">
        <v>0</v>
      </c>
      <c r="D17" s="104">
        <v>0</v>
      </c>
      <c r="E17" s="104">
        <v>0</v>
      </c>
      <c r="F17" s="104">
        <v>1</v>
      </c>
      <c r="G17" s="104">
        <v>1</v>
      </c>
      <c r="H17" s="104">
        <v>5</v>
      </c>
      <c r="I17" s="92">
        <v>2</v>
      </c>
      <c r="J17" s="92">
        <f t="shared" si="0"/>
        <v>9</v>
      </c>
    </row>
    <row r="18" spans="2:17" x14ac:dyDescent="0.25">
      <c r="B18" s="109" t="s">
        <v>259</v>
      </c>
      <c r="C18" s="107">
        <v>0</v>
      </c>
      <c r="D18" s="104">
        <v>0</v>
      </c>
      <c r="E18" s="104">
        <v>0</v>
      </c>
      <c r="F18" s="104">
        <v>1</v>
      </c>
      <c r="G18" s="104">
        <v>3</v>
      </c>
      <c r="H18" s="104">
        <v>5</v>
      </c>
      <c r="I18" s="92">
        <v>12</v>
      </c>
      <c r="J18" s="92">
        <f t="shared" si="0"/>
        <v>21</v>
      </c>
      <c r="K18" s="91">
        <f t="shared" ref="K18:Q18" si="4">SUM(D17:D18)</f>
        <v>0</v>
      </c>
      <c r="L18" s="91">
        <f t="shared" si="4"/>
        <v>0</v>
      </c>
      <c r="M18" s="91">
        <f t="shared" si="4"/>
        <v>2</v>
      </c>
      <c r="N18" s="91">
        <f t="shared" si="4"/>
        <v>4</v>
      </c>
      <c r="O18" s="91">
        <f t="shared" si="4"/>
        <v>10</v>
      </c>
      <c r="P18" s="91">
        <f t="shared" si="4"/>
        <v>14</v>
      </c>
      <c r="Q18" s="91">
        <f t="shared" si="4"/>
        <v>30</v>
      </c>
    </row>
    <row r="19" spans="2:17" x14ac:dyDescent="0.25">
      <c r="B19" s="109" t="s">
        <v>258</v>
      </c>
      <c r="C19" s="107">
        <v>0</v>
      </c>
      <c r="D19" s="104">
        <v>0</v>
      </c>
      <c r="E19" s="104">
        <v>0</v>
      </c>
      <c r="F19" s="104">
        <v>0</v>
      </c>
      <c r="G19" s="104">
        <v>11</v>
      </c>
      <c r="H19" s="104">
        <v>12</v>
      </c>
      <c r="I19" s="92">
        <v>9</v>
      </c>
      <c r="J19" s="92">
        <f t="shared" si="0"/>
        <v>32</v>
      </c>
    </row>
    <row r="20" spans="2:17" x14ac:dyDescent="0.25">
      <c r="B20" s="109" t="s">
        <v>257</v>
      </c>
      <c r="C20" s="107">
        <v>0</v>
      </c>
      <c r="D20" s="104">
        <v>0</v>
      </c>
      <c r="E20" s="104">
        <v>0</v>
      </c>
      <c r="F20" s="104">
        <v>0</v>
      </c>
      <c r="G20" s="104">
        <v>9</v>
      </c>
      <c r="H20" s="104">
        <v>14</v>
      </c>
      <c r="I20" s="92">
        <v>25</v>
      </c>
      <c r="J20" s="92">
        <f t="shared" si="0"/>
        <v>48</v>
      </c>
      <c r="K20" s="91">
        <f t="shared" ref="K20:Q20" si="5">SUM(D19:D20)</f>
        <v>0</v>
      </c>
      <c r="L20" s="91">
        <f t="shared" si="5"/>
        <v>0</v>
      </c>
      <c r="M20" s="91">
        <f t="shared" si="5"/>
        <v>0</v>
      </c>
      <c r="N20" s="91">
        <f t="shared" si="5"/>
        <v>20</v>
      </c>
      <c r="O20" s="91">
        <f t="shared" si="5"/>
        <v>26</v>
      </c>
      <c r="P20" s="91">
        <f t="shared" si="5"/>
        <v>34</v>
      </c>
      <c r="Q20" s="91">
        <f t="shared" si="5"/>
        <v>80</v>
      </c>
    </row>
    <row r="21" spans="2:17" x14ac:dyDescent="0.25">
      <c r="B21" s="109" t="s">
        <v>256</v>
      </c>
      <c r="C21" s="107">
        <v>0</v>
      </c>
      <c r="D21" s="104">
        <v>0</v>
      </c>
      <c r="E21" s="104">
        <v>1</v>
      </c>
      <c r="F21" s="104">
        <v>2</v>
      </c>
      <c r="G21" s="104">
        <v>9</v>
      </c>
      <c r="H21" s="104">
        <v>27</v>
      </c>
      <c r="I21" s="92">
        <v>44</v>
      </c>
      <c r="J21" s="92">
        <f t="shared" si="0"/>
        <v>83</v>
      </c>
    </row>
    <row r="22" spans="2:17" x14ac:dyDescent="0.25">
      <c r="B22" s="109" t="s">
        <v>255</v>
      </c>
      <c r="C22" s="107">
        <v>0</v>
      </c>
      <c r="D22" s="104">
        <v>0</v>
      </c>
      <c r="E22" s="104">
        <v>0</v>
      </c>
      <c r="F22" s="104">
        <v>7</v>
      </c>
      <c r="G22" s="104">
        <v>26</v>
      </c>
      <c r="H22" s="104">
        <v>70</v>
      </c>
      <c r="I22" s="92">
        <v>81</v>
      </c>
      <c r="J22" s="92">
        <f t="shared" si="0"/>
        <v>184</v>
      </c>
      <c r="K22" s="91">
        <f t="shared" ref="K22:Q22" si="6">SUM(D21:D22)</f>
        <v>0</v>
      </c>
      <c r="L22" s="91">
        <f t="shared" si="6"/>
        <v>1</v>
      </c>
      <c r="M22" s="91">
        <f t="shared" si="6"/>
        <v>9</v>
      </c>
      <c r="N22" s="91">
        <f t="shared" si="6"/>
        <v>35</v>
      </c>
      <c r="O22" s="91">
        <f t="shared" si="6"/>
        <v>97</v>
      </c>
      <c r="P22" s="91">
        <f t="shared" si="6"/>
        <v>125</v>
      </c>
      <c r="Q22" s="91">
        <f t="shared" si="6"/>
        <v>267</v>
      </c>
    </row>
    <row r="23" spans="2:17" x14ac:dyDescent="0.25">
      <c r="B23" s="109" t="s">
        <v>254</v>
      </c>
      <c r="C23" s="107">
        <v>0</v>
      </c>
      <c r="D23" s="104">
        <v>0</v>
      </c>
      <c r="E23" s="104">
        <v>0</v>
      </c>
      <c r="F23" s="104">
        <v>16</v>
      </c>
      <c r="G23" s="104">
        <v>37</v>
      </c>
      <c r="H23" s="104">
        <v>92</v>
      </c>
      <c r="I23" s="92">
        <v>165</v>
      </c>
      <c r="J23" s="92">
        <f t="shared" si="0"/>
        <v>310</v>
      </c>
    </row>
    <row r="24" spans="2:17" x14ac:dyDescent="0.25">
      <c r="B24" s="109" t="s">
        <v>253</v>
      </c>
      <c r="C24" s="107">
        <v>0</v>
      </c>
      <c r="D24" s="104">
        <v>0</v>
      </c>
      <c r="E24" s="104">
        <v>1</v>
      </c>
      <c r="F24" s="104">
        <v>13</v>
      </c>
      <c r="G24" s="104">
        <v>71</v>
      </c>
      <c r="H24" s="104">
        <v>191</v>
      </c>
      <c r="I24" s="92">
        <v>251</v>
      </c>
      <c r="J24" s="92">
        <f t="shared" si="0"/>
        <v>527</v>
      </c>
      <c r="K24" s="91">
        <f t="shared" ref="K24:Q24" si="7">SUM(D23:D24)</f>
        <v>0</v>
      </c>
      <c r="L24" s="91">
        <f t="shared" si="7"/>
        <v>1</v>
      </c>
      <c r="M24" s="91">
        <f t="shared" si="7"/>
        <v>29</v>
      </c>
      <c r="N24" s="91">
        <f t="shared" si="7"/>
        <v>108</v>
      </c>
      <c r="O24" s="91">
        <f t="shared" si="7"/>
        <v>283</v>
      </c>
      <c r="P24" s="91">
        <f t="shared" si="7"/>
        <v>416</v>
      </c>
      <c r="Q24" s="91">
        <f t="shared" si="7"/>
        <v>837</v>
      </c>
    </row>
    <row r="25" spans="2:17" x14ac:dyDescent="0.25">
      <c r="B25" s="109" t="s">
        <v>252</v>
      </c>
      <c r="C25" s="107">
        <v>0</v>
      </c>
      <c r="D25" s="104">
        <v>0</v>
      </c>
      <c r="E25" s="104">
        <v>4</v>
      </c>
      <c r="F25" s="104">
        <v>20</v>
      </c>
      <c r="G25" s="104">
        <v>90</v>
      </c>
      <c r="H25" s="104">
        <v>269</v>
      </c>
      <c r="I25" s="92">
        <v>410</v>
      </c>
      <c r="J25" s="92">
        <f t="shared" si="0"/>
        <v>793</v>
      </c>
    </row>
    <row r="26" spans="2:17" x14ac:dyDescent="0.25">
      <c r="B26" s="109" t="s">
        <v>251</v>
      </c>
      <c r="C26" s="107">
        <v>0</v>
      </c>
      <c r="D26" s="104">
        <v>0</v>
      </c>
      <c r="E26" s="104">
        <v>5</v>
      </c>
      <c r="F26" s="104">
        <v>27</v>
      </c>
      <c r="G26" s="104">
        <v>126</v>
      </c>
      <c r="H26" s="104">
        <v>354</v>
      </c>
      <c r="I26" s="92">
        <v>506</v>
      </c>
      <c r="J26" s="92">
        <f t="shared" si="0"/>
        <v>1018</v>
      </c>
      <c r="K26" s="91">
        <f t="shared" ref="K26:Q26" si="8">SUM(D25:D26)</f>
        <v>0</v>
      </c>
      <c r="L26" s="91">
        <f t="shared" si="8"/>
        <v>9</v>
      </c>
      <c r="M26" s="91">
        <f t="shared" si="8"/>
        <v>47</v>
      </c>
      <c r="N26" s="91">
        <f t="shared" si="8"/>
        <v>216</v>
      </c>
      <c r="O26" s="91">
        <f t="shared" si="8"/>
        <v>623</v>
      </c>
      <c r="P26" s="91">
        <f t="shared" si="8"/>
        <v>916</v>
      </c>
      <c r="Q26" s="91">
        <f t="shared" si="8"/>
        <v>1811</v>
      </c>
    </row>
    <row r="27" spans="2:17" x14ac:dyDescent="0.25">
      <c r="B27" s="109" t="s">
        <v>250</v>
      </c>
      <c r="C27" s="107">
        <v>0</v>
      </c>
      <c r="D27" s="104">
        <v>0</v>
      </c>
      <c r="E27" s="104">
        <v>6</v>
      </c>
      <c r="F27" s="104">
        <v>35</v>
      </c>
      <c r="G27" s="104">
        <v>210</v>
      </c>
      <c r="H27" s="104">
        <v>572</v>
      </c>
      <c r="I27" s="92">
        <v>818</v>
      </c>
      <c r="J27" s="92">
        <f t="shared" si="0"/>
        <v>1641</v>
      </c>
    </row>
    <row r="28" spans="2:17" x14ac:dyDescent="0.25">
      <c r="B28" s="109" t="s">
        <v>249</v>
      </c>
      <c r="C28" s="107">
        <v>0</v>
      </c>
      <c r="D28" s="104">
        <v>1</v>
      </c>
      <c r="E28" s="104">
        <v>2</v>
      </c>
      <c r="F28" s="104">
        <v>46</v>
      </c>
      <c r="G28" s="104">
        <v>285</v>
      </c>
      <c r="H28" s="104">
        <v>784</v>
      </c>
      <c r="I28" s="92">
        <v>1158</v>
      </c>
      <c r="J28" s="92">
        <f t="shared" si="0"/>
        <v>2276</v>
      </c>
      <c r="K28" s="91">
        <f t="shared" ref="K28:Q28" si="9">SUM(D27:D28)</f>
        <v>1</v>
      </c>
      <c r="L28" s="91">
        <f t="shared" si="9"/>
        <v>8</v>
      </c>
      <c r="M28" s="91">
        <f t="shared" si="9"/>
        <v>81</v>
      </c>
      <c r="N28" s="91">
        <f t="shared" si="9"/>
        <v>495</v>
      </c>
      <c r="O28" s="91">
        <f t="shared" si="9"/>
        <v>1356</v>
      </c>
      <c r="P28" s="91">
        <f t="shared" si="9"/>
        <v>1976</v>
      </c>
      <c r="Q28" s="91">
        <f t="shared" si="9"/>
        <v>3917</v>
      </c>
    </row>
    <row r="29" spans="2:17" x14ac:dyDescent="0.25">
      <c r="B29" s="109" t="s">
        <v>248</v>
      </c>
      <c r="C29" s="107">
        <v>0</v>
      </c>
      <c r="D29" s="104">
        <v>1</v>
      </c>
      <c r="E29" s="104">
        <v>6</v>
      </c>
      <c r="F29" s="104">
        <v>73</v>
      </c>
      <c r="G29" s="104">
        <v>340</v>
      </c>
      <c r="H29" s="104">
        <v>981</v>
      </c>
      <c r="I29" s="92">
        <v>1495</v>
      </c>
      <c r="J29" s="92">
        <f t="shared" si="0"/>
        <v>2896</v>
      </c>
    </row>
    <row r="30" spans="2:17" x14ac:dyDescent="0.25">
      <c r="B30" s="109" t="s">
        <v>247</v>
      </c>
      <c r="C30" s="107">
        <v>0</v>
      </c>
      <c r="D30" s="104">
        <v>0</v>
      </c>
      <c r="E30" s="104">
        <v>8</v>
      </c>
      <c r="F30" s="104">
        <v>84</v>
      </c>
      <c r="G30" s="104">
        <v>323</v>
      </c>
      <c r="H30" s="104">
        <v>832</v>
      </c>
      <c r="I30" s="92">
        <v>1473</v>
      </c>
      <c r="J30" s="92">
        <f t="shared" si="0"/>
        <v>2720</v>
      </c>
      <c r="K30" s="91">
        <f t="shared" ref="K30:Q30" si="10">SUM(D29:D30)</f>
        <v>1</v>
      </c>
      <c r="L30" s="91">
        <f t="shared" si="10"/>
        <v>14</v>
      </c>
      <c r="M30" s="91">
        <f t="shared" si="10"/>
        <v>157</v>
      </c>
      <c r="N30" s="91">
        <f t="shared" si="10"/>
        <v>663</v>
      </c>
      <c r="O30" s="91">
        <f t="shared" si="10"/>
        <v>1813</v>
      </c>
      <c r="P30" s="91">
        <f t="shared" si="10"/>
        <v>2968</v>
      </c>
      <c r="Q30" s="91">
        <f t="shared" si="10"/>
        <v>5616</v>
      </c>
    </row>
    <row r="31" spans="2:17" x14ac:dyDescent="0.25">
      <c r="B31" s="109" t="s">
        <v>246</v>
      </c>
      <c r="C31" s="107">
        <v>0</v>
      </c>
      <c r="D31" s="104">
        <v>1</v>
      </c>
      <c r="E31" s="104">
        <v>7</v>
      </c>
      <c r="F31" s="104">
        <v>67</v>
      </c>
      <c r="G31" s="104">
        <v>263</v>
      </c>
      <c r="H31" s="104">
        <v>778</v>
      </c>
      <c r="I31" s="92">
        <v>1382</v>
      </c>
      <c r="J31" s="92">
        <f t="shared" si="0"/>
        <v>2498</v>
      </c>
      <c r="K31" s="104">
        <v>1</v>
      </c>
      <c r="L31" s="104">
        <v>7</v>
      </c>
      <c r="M31" s="104">
        <v>67</v>
      </c>
      <c r="N31" s="104">
        <v>263</v>
      </c>
      <c r="O31" s="104">
        <v>778</v>
      </c>
      <c r="P31" s="92">
        <v>1382</v>
      </c>
      <c r="Q31" s="91">
        <f>SUM(J31)</f>
        <v>2498</v>
      </c>
    </row>
    <row r="32" spans="2:17" ht="15" x14ac:dyDescent="0.3">
      <c r="B32" s="108" t="s">
        <v>268</v>
      </c>
      <c r="C32" s="107"/>
      <c r="D32" s="107"/>
      <c r="E32" s="104"/>
      <c r="F32" s="104"/>
      <c r="G32" s="104"/>
      <c r="H32" s="104"/>
      <c r="I32" s="92"/>
      <c r="J32" s="92">
        <f>SUM(J12:J31)</f>
        <v>15063</v>
      </c>
      <c r="Q32" s="92">
        <f>SUM(Q11:Q31)</f>
        <v>15063</v>
      </c>
    </row>
    <row r="33" spans="2:23" ht="39" x14ac:dyDescent="0.3">
      <c r="B33" s="108" t="s">
        <v>266</v>
      </c>
      <c r="C33" s="107"/>
      <c r="D33" s="107"/>
      <c r="E33" s="107"/>
      <c r="F33" s="107"/>
      <c r="G33" s="107"/>
      <c r="H33" s="107"/>
      <c r="I33" s="92"/>
      <c r="J33" s="92"/>
      <c r="K33" s="119">
        <v>43896</v>
      </c>
      <c r="L33" s="119">
        <v>43903</v>
      </c>
      <c r="M33" s="119">
        <v>43910</v>
      </c>
      <c r="N33" s="119">
        <v>43917</v>
      </c>
      <c r="O33" s="119">
        <v>43924</v>
      </c>
      <c r="P33" s="119">
        <v>43931</v>
      </c>
      <c r="R33" s="119">
        <v>43896</v>
      </c>
      <c r="S33" s="119">
        <v>43903</v>
      </c>
      <c r="T33" s="119">
        <v>43910</v>
      </c>
      <c r="U33" s="119">
        <v>43917</v>
      </c>
      <c r="V33" s="119">
        <v>43924</v>
      </c>
      <c r="W33" s="119">
        <v>43931</v>
      </c>
    </row>
    <row r="34" spans="2:23" x14ac:dyDescent="0.25">
      <c r="B34" s="94" t="s">
        <v>265</v>
      </c>
      <c r="C34" s="107">
        <v>0</v>
      </c>
      <c r="D34" s="107">
        <v>0</v>
      </c>
      <c r="E34" s="107">
        <v>0</v>
      </c>
      <c r="F34" s="107">
        <v>0</v>
      </c>
      <c r="G34" s="107">
        <v>0</v>
      </c>
      <c r="H34" s="107">
        <v>0</v>
      </c>
      <c r="I34" s="92">
        <v>0</v>
      </c>
      <c r="J34" s="92">
        <f t="shared" ref="J34:J53" si="11">SUM(C34:I34)</f>
        <v>0</v>
      </c>
      <c r="K34" s="91">
        <f>SUM(D77:D78)</f>
        <v>0</v>
      </c>
    </row>
    <row r="35" spans="2:23" x14ac:dyDescent="0.25">
      <c r="B35" s="111" t="s">
        <v>264</v>
      </c>
      <c r="C35" s="107">
        <v>0</v>
      </c>
      <c r="D35" s="107">
        <v>0</v>
      </c>
      <c r="E35" s="107">
        <v>0</v>
      </c>
      <c r="F35" s="107">
        <v>0</v>
      </c>
      <c r="G35" s="107">
        <v>0</v>
      </c>
      <c r="H35" s="107">
        <v>0</v>
      </c>
      <c r="I35" s="92">
        <v>0</v>
      </c>
      <c r="J35" s="92">
        <f t="shared" si="11"/>
        <v>0</v>
      </c>
      <c r="K35" s="91">
        <f>SUM(D78:D79)</f>
        <v>0</v>
      </c>
    </row>
    <row r="36" spans="2:23" x14ac:dyDescent="0.25">
      <c r="B36" s="110" t="s">
        <v>263</v>
      </c>
      <c r="C36" s="107">
        <v>0</v>
      </c>
      <c r="D36" s="107">
        <v>0</v>
      </c>
      <c r="E36" s="107">
        <v>0</v>
      </c>
      <c r="F36" s="107">
        <v>0</v>
      </c>
      <c r="G36" s="107">
        <v>0</v>
      </c>
      <c r="H36" s="107">
        <v>0</v>
      </c>
      <c r="I36" s="92">
        <v>0</v>
      </c>
      <c r="J36" s="92">
        <f t="shared" si="11"/>
        <v>0</v>
      </c>
      <c r="K36" s="91">
        <f t="shared" ref="K36:P36" si="12">SUM(D35:D36)</f>
        <v>0</v>
      </c>
      <c r="L36" s="91">
        <f t="shared" si="12"/>
        <v>0</v>
      </c>
      <c r="M36" s="91">
        <f t="shared" si="12"/>
        <v>0</v>
      </c>
      <c r="N36" s="91">
        <f t="shared" si="12"/>
        <v>0</v>
      </c>
      <c r="O36" s="91">
        <f t="shared" si="12"/>
        <v>0</v>
      </c>
      <c r="P36" s="91">
        <f t="shared" si="12"/>
        <v>0</v>
      </c>
    </row>
    <row r="37" spans="2:23" x14ac:dyDescent="0.25">
      <c r="B37" s="94" t="s">
        <v>262</v>
      </c>
      <c r="C37" s="107">
        <v>0</v>
      </c>
      <c r="D37" s="107">
        <v>0</v>
      </c>
      <c r="E37" s="107">
        <v>0</v>
      </c>
      <c r="F37" s="107">
        <v>0</v>
      </c>
      <c r="G37" s="107">
        <v>0</v>
      </c>
      <c r="H37" s="107">
        <v>0</v>
      </c>
      <c r="I37" s="92">
        <v>0</v>
      </c>
      <c r="J37" s="92">
        <f t="shared" si="11"/>
        <v>0</v>
      </c>
    </row>
    <row r="38" spans="2:23" x14ac:dyDescent="0.25">
      <c r="B38" s="94" t="s">
        <v>261</v>
      </c>
      <c r="C38" s="107">
        <v>0</v>
      </c>
      <c r="D38" s="104">
        <v>0</v>
      </c>
      <c r="E38" s="104">
        <v>0</v>
      </c>
      <c r="F38" s="104">
        <v>0</v>
      </c>
      <c r="G38" s="104">
        <v>1</v>
      </c>
      <c r="H38" s="104">
        <v>1</v>
      </c>
      <c r="I38" s="92">
        <v>1</v>
      </c>
      <c r="J38" s="92">
        <f t="shared" si="11"/>
        <v>3</v>
      </c>
      <c r="K38" s="91">
        <f t="shared" ref="K38:Q38" si="13">SUM(D37:D38)</f>
        <v>0</v>
      </c>
      <c r="L38" s="91">
        <f t="shared" si="13"/>
        <v>0</v>
      </c>
      <c r="M38" s="91">
        <f t="shared" si="13"/>
        <v>0</v>
      </c>
      <c r="N38" s="91">
        <f t="shared" si="13"/>
        <v>1</v>
      </c>
      <c r="O38" s="91">
        <f t="shared" si="13"/>
        <v>1</v>
      </c>
      <c r="P38" s="91">
        <f t="shared" si="13"/>
        <v>1</v>
      </c>
      <c r="Q38" s="91">
        <f t="shared" si="13"/>
        <v>3</v>
      </c>
      <c r="R38" s="91">
        <f>SUM(K38)</f>
        <v>0</v>
      </c>
      <c r="S38" s="91">
        <f>SUM(K38:L38)</f>
        <v>0</v>
      </c>
      <c r="T38" s="91">
        <f>SUM(K38:M38)</f>
        <v>0</v>
      </c>
      <c r="U38" s="91">
        <f>SUM(K38:N38)</f>
        <v>1</v>
      </c>
      <c r="V38" s="91">
        <f>SUM(K38:O38)</f>
        <v>2</v>
      </c>
      <c r="W38" s="91">
        <f>SUM(K38:P38)</f>
        <v>3</v>
      </c>
    </row>
    <row r="39" spans="2:23" x14ac:dyDescent="0.25">
      <c r="B39" s="94" t="s">
        <v>260</v>
      </c>
      <c r="C39" s="107">
        <v>0</v>
      </c>
      <c r="D39" s="104">
        <v>0</v>
      </c>
      <c r="E39" s="104">
        <v>0</v>
      </c>
      <c r="F39" s="104">
        <v>0</v>
      </c>
      <c r="G39" s="104">
        <v>0</v>
      </c>
      <c r="H39" s="104">
        <v>3</v>
      </c>
      <c r="I39" s="92">
        <v>2</v>
      </c>
      <c r="J39" s="92">
        <f t="shared" si="11"/>
        <v>5</v>
      </c>
    </row>
    <row r="40" spans="2:23" x14ac:dyDescent="0.25">
      <c r="B40" s="109" t="s">
        <v>259</v>
      </c>
      <c r="C40" s="107">
        <v>0</v>
      </c>
      <c r="D40" s="104">
        <v>0</v>
      </c>
      <c r="E40" s="104">
        <v>0</v>
      </c>
      <c r="F40" s="104">
        <v>0</v>
      </c>
      <c r="G40" s="104">
        <v>1</v>
      </c>
      <c r="H40" s="104">
        <v>2</v>
      </c>
      <c r="I40" s="92">
        <v>8</v>
      </c>
      <c r="J40" s="92">
        <f t="shared" si="11"/>
        <v>11</v>
      </c>
      <c r="K40" s="91">
        <f t="shared" ref="K40:Q40" si="14">SUM(D39:D40)</f>
        <v>0</v>
      </c>
      <c r="L40" s="91">
        <f t="shared" si="14"/>
        <v>0</v>
      </c>
      <c r="M40" s="91">
        <f t="shared" si="14"/>
        <v>0</v>
      </c>
      <c r="N40" s="91">
        <f t="shared" si="14"/>
        <v>1</v>
      </c>
      <c r="O40" s="91">
        <f t="shared" si="14"/>
        <v>5</v>
      </c>
      <c r="P40" s="91">
        <f t="shared" si="14"/>
        <v>10</v>
      </c>
      <c r="Q40" s="91">
        <f t="shared" si="14"/>
        <v>16</v>
      </c>
      <c r="R40" s="91">
        <f>SUM(K40)</f>
        <v>0</v>
      </c>
      <c r="S40" s="91">
        <f>SUM(K40:L40)</f>
        <v>0</v>
      </c>
      <c r="T40" s="91">
        <f>SUM(K40:M40)</f>
        <v>0</v>
      </c>
      <c r="U40" s="91">
        <f>SUM(K40:N40)</f>
        <v>1</v>
      </c>
      <c r="V40" s="91">
        <f>SUM(K40:O40)</f>
        <v>6</v>
      </c>
      <c r="W40" s="91">
        <f>SUM(K40:P40)</f>
        <v>16</v>
      </c>
    </row>
    <row r="41" spans="2:23" x14ac:dyDescent="0.25">
      <c r="B41" s="109" t="s">
        <v>258</v>
      </c>
      <c r="C41" s="107">
        <v>0</v>
      </c>
      <c r="D41" s="104">
        <v>0</v>
      </c>
      <c r="E41" s="104">
        <v>0</v>
      </c>
      <c r="F41" s="104">
        <v>0</v>
      </c>
      <c r="G41" s="104">
        <v>8</v>
      </c>
      <c r="H41" s="104">
        <v>8</v>
      </c>
      <c r="I41" s="92">
        <v>3</v>
      </c>
      <c r="J41" s="92">
        <f t="shared" si="11"/>
        <v>19</v>
      </c>
    </row>
    <row r="42" spans="2:23" x14ac:dyDescent="0.25">
      <c r="B42" s="109" t="s">
        <v>257</v>
      </c>
      <c r="C42" s="107">
        <v>0</v>
      </c>
      <c r="D42" s="104">
        <v>0</v>
      </c>
      <c r="E42" s="104">
        <v>0</v>
      </c>
      <c r="F42" s="104">
        <v>0</v>
      </c>
      <c r="G42" s="104">
        <v>5</v>
      </c>
      <c r="H42" s="104">
        <v>10</v>
      </c>
      <c r="I42" s="92">
        <v>17</v>
      </c>
      <c r="J42" s="92">
        <f t="shared" si="11"/>
        <v>32</v>
      </c>
      <c r="K42" s="91">
        <f t="shared" ref="K42:Q42" si="15">SUM(D41:D42)</f>
        <v>0</v>
      </c>
      <c r="L42" s="91">
        <f t="shared" si="15"/>
        <v>0</v>
      </c>
      <c r="M42" s="91">
        <f t="shared" si="15"/>
        <v>0</v>
      </c>
      <c r="N42" s="91">
        <f t="shared" si="15"/>
        <v>13</v>
      </c>
      <c r="O42" s="91">
        <f t="shared" si="15"/>
        <v>18</v>
      </c>
      <c r="P42" s="91">
        <f t="shared" si="15"/>
        <v>20</v>
      </c>
      <c r="Q42" s="91">
        <f t="shared" si="15"/>
        <v>51</v>
      </c>
      <c r="R42" s="91">
        <f>SUM(K42)</f>
        <v>0</v>
      </c>
      <c r="S42" s="91">
        <f>SUM(K42:L42)</f>
        <v>0</v>
      </c>
      <c r="T42" s="91">
        <f>SUM(K42:M42)</f>
        <v>0</v>
      </c>
      <c r="U42" s="91">
        <f>SUM(K42:N42)</f>
        <v>13</v>
      </c>
      <c r="V42" s="91">
        <f>SUM(K42:O42)</f>
        <v>31</v>
      </c>
      <c r="W42" s="91">
        <f>SUM(K42:P42)</f>
        <v>51</v>
      </c>
    </row>
    <row r="43" spans="2:23" x14ac:dyDescent="0.25">
      <c r="B43" s="109" t="s">
        <v>256</v>
      </c>
      <c r="C43" s="107">
        <v>0</v>
      </c>
      <c r="D43" s="104">
        <v>0</v>
      </c>
      <c r="E43" s="104">
        <v>0</v>
      </c>
      <c r="F43" s="104">
        <v>1</v>
      </c>
      <c r="G43" s="104">
        <v>7</v>
      </c>
      <c r="H43" s="104">
        <v>16</v>
      </c>
      <c r="I43" s="92">
        <v>28</v>
      </c>
      <c r="J43" s="92">
        <f t="shared" si="11"/>
        <v>52</v>
      </c>
    </row>
    <row r="44" spans="2:23" x14ac:dyDescent="0.25">
      <c r="B44" s="109" t="s">
        <v>255</v>
      </c>
      <c r="C44" s="107">
        <v>0</v>
      </c>
      <c r="D44" s="104">
        <v>0</v>
      </c>
      <c r="E44" s="104">
        <v>0</v>
      </c>
      <c r="F44" s="104">
        <v>2</v>
      </c>
      <c r="G44" s="104">
        <v>13</v>
      </c>
      <c r="H44" s="104">
        <v>41</v>
      </c>
      <c r="I44" s="92">
        <v>54</v>
      </c>
      <c r="J44" s="92">
        <f t="shared" si="11"/>
        <v>110</v>
      </c>
      <c r="K44" s="91">
        <f t="shared" ref="K44:Q44" si="16">SUM(D43:D44)</f>
        <v>0</v>
      </c>
      <c r="L44" s="91">
        <f t="shared" si="16"/>
        <v>0</v>
      </c>
      <c r="M44" s="91">
        <f t="shared" si="16"/>
        <v>3</v>
      </c>
      <c r="N44" s="91">
        <f t="shared" si="16"/>
        <v>20</v>
      </c>
      <c r="O44" s="91">
        <f t="shared" si="16"/>
        <v>57</v>
      </c>
      <c r="P44" s="91">
        <f t="shared" si="16"/>
        <v>82</v>
      </c>
      <c r="Q44" s="91">
        <f t="shared" si="16"/>
        <v>162</v>
      </c>
      <c r="R44" s="91">
        <f>SUM(K44)</f>
        <v>0</v>
      </c>
      <c r="S44" s="91">
        <f>SUM(K44:L44)</f>
        <v>0</v>
      </c>
      <c r="T44" s="91">
        <f>SUM(K44:M44)</f>
        <v>3</v>
      </c>
      <c r="U44" s="91">
        <f>SUM(K44:N44)</f>
        <v>23</v>
      </c>
      <c r="V44" s="91">
        <f>SUM(K44:O44)</f>
        <v>80</v>
      </c>
      <c r="W44" s="91">
        <f>SUM(K44:P44)</f>
        <v>162</v>
      </c>
    </row>
    <row r="45" spans="2:23" x14ac:dyDescent="0.25">
      <c r="B45" s="109" t="s">
        <v>254</v>
      </c>
      <c r="C45" s="107">
        <v>0</v>
      </c>
      <c r="D45" s="104">
        <v>0</v>
      </c>
      <c r="E45" s="104">
        <v>0</v>
      </c>
      <c r="F45" s="104">
        <v>8</v>
      </c>
      <c r="G45" s="104">
        <v>24</v>
      </c>
      <c r="H45" s="104">
        <v>61</v>
      </c>
      <c r="I45" s="92">
        <v>97</v>
      </c>
      <c r="J45" s="92">
        <f t="shared" si="11"/>
        <v>190</v>
      </c>
    </row>
    <row r="46" spans="2:23" x14ac:dyDescent="0.25">
      <c r="B46" s="109" t="s">
        <v>253</v>
      </c>
      <c r="C46" s="107">
        <v>0</v>
      </c>
      <c r="D46" s="104">
        <v>0</v>
      </c>
      <c r="E46" s="104">
        <v>1</v>
      </c>
      <c r="F46" s="104">
        <v>8</v>
      </c>
      <c r="G46" s="104">
        <v>46</v>
      </c>
      <c r="H46" s="104">
        <v>118</v>
      </c>
      <c r="I46" s="92">
        <v>173</v>
      </c>
      <c r="J46" s="92">
        <f t="shared" si="11"/>
        <v>346</v>
      </c>
      <c r="K46" s="91">
        <f t="shared" ref="K46:Q46" si="17">SUM(D45:D46)</f>
        <v>0</v>
      </c>
      <c r="L46" s="91">
        <f t="shared" si="17"/>
        <v>1</v>
      </c>
      <c r="M46" s="91">
        <f t="shared" si="17"/>
        <v>16</v>
      </c>
      <c r="N46" s="91">
        <f t="shared" si="17"/>
        <v>70</v>
      </c>
      <c r="O46" s="91">
        <f t="shared" si="17"/>
        <v>179</v>
      </c>
      <c r="P46" s="91">
        <f t="shared" si="17"/>
        <v>270</v>
      </c>
      <c r="Q46" s="91">
        <f t="shared" si="17"/>
        <v>536</v>
      </c>
      <c r="R46" s="91">
        <f>SUM(K46)</f>
        <v>0</v>
      </c>
      <c r="S46" s="91">
        <f>SUM(K46:L46)</f>
        <v>1</v>
      </c>
      <c r="T46" s="91">
        <f>SUM(K46:M46)</f>
        <v>17</v>
      </c>
      <c r="U46" s="91">
        <f>SUM(K46:N46)</f>
        <v>87</v>
      </c>
      <c r="V46" s="91">
        <f>SUM(K46:O46)</f>
        <v>266</v>
      </c>
      <c r="W46" s="91">
        <f>SUM(K46:P46)</f>
        <v>536</v>
      </c>
    </row>
    <row r="47" spans="2:23" x14ac:dyDescent="0.25">
      <c r="B47" s="109" t="s">
        <v>252</v>
      </c>
      <c r="C47" s="107">
        <v>0</v>
      </c>
      <c r="D47" s="104">
        <v>0</v>
      </c>
      <c r="E47" s="104">
        <v>1</v>
      </c>
      <c r="F47" s="104">
        <v>11</v>
      </c>
      <c r="G47" s="104">
        <v>62</v>
      </c>
      <c r="H47" s="104">
        <v>185</v>
      </c>
      <c r="I47" s="92">
        <v>273</v>
      </c>
      <c r="J47" s="92">
        <f t="shared" si="11"/>
        <v>532</v>
      </c>
    </row>
    <row r="48" spans="2:23" x14ac:dyDescent="0.25">
      <c r="B48" s="109" t="s">
        <v>251</v>
      </c>
      <c r="C48" s="107">
        <v>0</v>
      </c>
      <c r="D48" s="104">
        <v>0</v>
      </c>
      <c r="E48" s="104">
        <v>4</v>
      </c>
      <c r="F48" s="104">
        <v>16</v>
      </c>
      <c r="G48" s="104">
        <v>82</v>
      </c>
      <c r="H48" s="104">
        <v>242</v>
      </c>
      <c r="I48" s="92">
        <v>333</v>
      </c>
      <c r="J48" s="92">
        <f t="shared" si="11"/>
        <v>677</v>
      </c>
      <c r="K48" s="91">
        <f t="shared" ref="K48:Q48" si="18">SUM(D47:D48)</f>
        <v>0</v>
      </c>
      <c r="L48" s="91">
        <f t="shared" si="18"/>
        <v>5</v>
      </c>
      <c r="M48" s="91">
        <f t="shared" si="18"/>
        <v>27</v>
      </c>
      <c r="N48" s="91">
        <f t="shared" si="18"/>
        <v>144</v>
      </c>
      <c r="O48" s="91">
        <f t="shared" si="18"/>
        <v>427</v>
      </c>
      <c r="P48" s="91">
        <f t="shared" si="18"/>
        <v>606</v>
      </c>
      <c r="Q48" s="91">
        <f t="shared" si="18"/>
        <v>1209</v>
      </c>
      <c r="R48" s="91">
        <f>SUM(K48)</f>
        <v>0</v>
      </c>
      <c r="S48" s="91">
        <f>SUM(K48:L48)</f>
        <v>5</v>
      </c>
      <c r="T48" s="91">
        <f>SUM(K48:M48)</f>
        <v>32</v>
      </c>
      <c r="U48" s="91">
        <f>SUM(K48:N48)</f>
        <v>176</v>
      </c>
      <c r="V48" s="91">
        <f>SUM(K48:O48)</f>
        <v>603</v>
      </c>
      <c r="W48" s="91">
        <f>SUM(K48:P48)</f>
        <v>1209</v>
      </c>
    </row>
    <row r="49" spans="2:23" x14ac:dyDescent="0.25">
      <c r="B49" s="109" t="s">
        <v>250</v>
      </c>
      <c r="C49" s="107">
        <v>0</v>
      </c>
      <c r="D49" s="104">
        <v>0</v>
      </c>
      <c r="E49" s="104">
        <v>4</v>
      </c>
      <c r="F49" s="104">
        <v>22</v>
      </c>
      <c r="G49" s="104">
        <v>136</v>
      </c>
      <c r="H49" s="104">
        <v>389</v>
      </c>
      <c r="I49" s="92">
        <v>537</v>
      </c>
      <c r="J49" s="92">
        <f t="shared" si="11"/>
        <v>1088</v>
      </c>
    </row>
    <row r="50" spans="2:23" x14ac:dyDescent="0.25">
      <c r="B50" s="109" t="s">
        <v>249</v>
      </c>
      <c r="C50" s="107">
        <v>0</v>
      </c>
      <c r="D50" s="104">
        <v>0</v>
      </c>
      <c r="E50" s="104">
        <v>1</v>
      </c>
      <c r="F50" s="104">
        <v>30</v>
      </c>
      <c r="G50" s="104">
        <v>190</v>
      </c>
      <c r="H50" s="104">
        <v>510</v>
      </c>
      <c r="I50" s="92">
        <v>742</v>
      </c>
      <c r="J50" s="92">
        <f t="shared" si="11"/>
        <v>1473</v>
      </c>
      <c r="K50" s="91">
        <f t="shared" ref="K50:Q50" si="19">SUM(D49:D50)</f>
        <v>0</v>
      </c>
      <c r="L50" s="91">
        <f t="shared" si="19"/>
        <v>5</v>
      </c>
      <c r="M50" s="91">
        <f t="shared" si="19"/>
        <v>52</v>
      </c>
      <c r="N50" s="91">
        <f t="shared" si="19"/>
        <v>326</v>
      </c>
      <c r="O50" s="91">
        <f t="shared" si="19"/>
        <v>899</v>
      </c>
      <c r="P50" s="91">
        <f t="shared" si="19"/>
        <v>1279</v>
      </c>
      <c r="Q50" s="91">
        <f t="shared" si="19"/>
        <v>2561</v>
      </c>
      <c r="R50" s="91">
        <f>SUM(K50)</f>
        <v>0</v>
      </c>
      <c r="S50" s="91">
        <f>SUM(K50:L50)</f>
        <v>5</v>
      </c>
      <c r="T50" s="91">
        <f>SUM(K50:M50)</f>
        <v>57</v>
      </c>
      <c r="U50" s="91">
        <f>SUM(K50:N50)</f>
        <v>383</v>
      </c>
      <c r="V50" s="91">
        <f>SUM(K50:O50)</f>
        <v>1282</v>
      </c>
      <c r="W50" s="91">
        <f>SUM(K50:P50)</f>
        <v>2561</v>
      </c>
    </row>
    <row r="51" spans="2:23" x14ac:dyDescent="0.25">
      <c r="B51" s="109" t="s">
        <v>248</v>
      </c>
      <c r="C51" s="107">
        <v>0</v>
      </c>
      <c r="D51" s="104">
        <v>1</v>
      </c>
      <c r="E51" s="104">
        <v>6</v>
      </c>
      <c r="F51" s="104">
        <v>40</v>
      </c>
      <c r="G51" s="104">
        <v>222</v>
      </c>
      <c r="H51" s="104">
        <v>622</v>
      </c>
      <c r="I51" s="92">
        <v>917</v>
      </c>
      <c r="J51" s="92">
        <f t="shared" si="11"/>
        <v>1808</v>
      </c>
    </row>
    <row r="52" spans="2:23" x14ac:dyDescent="0.25">
      <c r="B52" s="109" t="s">
        <v>247</v>
      </c>
      <c r="C52" s="107">
        <v>0</v>
      </c>
      <c r="D52" s="104">
        <v>0</v>
      </c>
      <c r="E52" s="104">
        <v>7</v>
      </c>
      <c r="F52" s="104">
        <v>45</v>
      </c>
      <c r="G52" s="104">
        <v>181</v>
      </c>
      <c r="H52" s="104">
        <v>501</v>
      </c>
      <c r="I52" s="92">
        <v>870</v>
      </c>
      <c r="J52" s="92">
        <f t="shared" si="11"/>
        <v>1604</v>
      </c>
      <c r="K52" s="91">
        <f t="shared" ref="K52:Q52" si="20">SUM(D51:D52)</f>
        <v>1</v>
      </c>
      <c r="L52" s="91">
        <f t="shared" si="20"/>
        <v>13</v>
      </c>
      <c r="M52" s="91">
        <f t="shared" si="20"/>
        <v>85</v>
      </c>
      <c r="N52" s="91">
        <f t="shared" si="20"/>
        <v>403</v>
      </c>
      <c r="O52" s="91">
        <f t="shared" si="20"/>
        <v>1123</v>
      </c>
      <c r="P52" s="91">
        <f t="shared" si="20"/>
        <v>1787</v>
      </c>
      <c r="Q52" s="91">
        <f t="shared" si="20"/>
        <v>3412</v>
      </c>
      <c r="R52" s="91">
        <f>SUM(K52)</f>
        <v>1</v>
      </c>
      <c r="S52" s="91">
        <f>SUM(K52:L52)</f>
        <v>14</v>
      </c>
      <c r="T52" s="91">
        <f>SUM(K52:M52)</f>
        <v>99</v>
      </c>
      <c r="U52" s="91">
        <f>SUM(K52:N52)</f>
        <v>502</v>
      </c>
      <c r="V52" s="91">
        <f>SUM(K52:O52)</f>
        <v>1625</v>
      </c>
      <c r="W52" s="91">
        <f>SUM(K52:P52)</f>
        <v>3412</v>
      </c>
    </row>
    <row r="53" spans="2:23" x14ac:dyDescent="0.25">
      <c r="B53" s="109" t="s">
        <v>246</v>
      </c>
      <c r="C53" s="107">
        <v>0</v>
      </c>
      <c r="D53" s="104">
        <v>0</v>
      </c>
      <c r="E53" s="104">
        <v>5</v>
      </c>
      <c r="F53" s="104">
        <v>32</v>
      </c>
      <c r="G53" s="104">
        <v>139</v>
      </c>
      <c r="H53" s="104">
        <v>382</v>
      </c>
      <c r="I53" s="92">
        <v>626</v>
      </c>
      <c r="J53" s="92">
        <f t="shared" si="11"/>
        <v>1184</v>
      </c>
      <c r="K53" s="104">
        <v>0</v>
      </c>
      <c r="L53" s="104">
        <v>5</v>
      </c>
      <c r="M53" s="104">
        <v>32</v>
      </c>
      <c r="N53" s="104">
        <v>139</v>
      </c>
      <c r="O53" s="104">
        <v>382</v>
      </c>
      <c r="P53" s="92">
        <v>626</v>
      </c>
      <c r="Q53" s="91">
        <f>SUM(J53)</f>
        <v>1184</v>
      </c>
      <c r="R53" s="91">
        <f>SUM(K53)</f>
        <v>0</v>
      </c>
      <c r="S53" s="91">
        <f>SUM(K53:L53)</f>
        <v>5</v>
      </c>
      <c r="T53" s="91">
        <f>SUM(K53:M53)</f>
        <v>37</v>
      </c>
      <c r="U53" s="91">
        <f>SUM(K53:N53)</f>
        <v>176</v>
      </c>
      <c r="V53" s="91">
        <f>SUM(K53:O53)</f>
        <v>558</v>
      </c>
      <c r="W53" s="91">
        <f>SUM(K53:P53)</f>
        <v>1184</v>
      </c>
    </row>
    <row r="54" spans="2:23" ht="28" x14ac:dyDescent="0.3">
      <c r="B54" s="108" t="s">
        <v>267</v>
      </c>
      <c r="C54" s="107"/>
      <c r="D54" s="107"/>
      <c r="E54" s="104"/>
      <c r="F54" s="104"/>
      <c r="G54" s="104"/>
      <c r="H54" s="104"/>
      <c r="I54" s="92"/>
      <c r="J54" s="92"/>
      <c r="W54" s="91">
        <f>SUM(W36:W53)</f>
        <v>9134</v>
      </c>
    </row>
    <row r="55" spans="2:23" ht="39" x14ac:dyDescent="0.3">
      <c r="B55" s="108" t="s">
        <v>266</v>
      </c>
      <c r="C55" s="107"/>
      <c r="D55" s="107"/>
      <c r="E55" s="107"/>
      <c r="F55" s="107"/>
      <c r="G55" s="107"/>
      <c r="H55" s="107"/>
      <c r="I55" s="92"/>
      <c r="J55" s="92"/>
      <c r="K55" s="119">
        <v>43896</v>
      </c>
      <c r="L55" s="119">
        <v>43903</v>
      </c>
      <c r="M55" s="119">
        <v>43910</v>
      </c>
      <c r="N55" s="119">
        <v>43917</v>
      </c>
      <c r="O55" s="119">
        <v>43924</v>
      </c>
      <c r="P55" s="119">
        <v>43931</v>
      </c>
      <c r="R55" s="119">
        <v>43896</v>
      </c>
      <c r="S55" s="119">
        <v>43903</v>
      </c>
      <c r="T55" s="119">
        <v>43910</v>
      </c>
      <c r="U55" s="119">
        <v>43917</v>
      </c>
      <c r="V55" s="119">
        <v>43924</v>
      </c>
      <c r="W55" s="119">
        <v>43931</v>
      </c>
    </row>
    <row r="56" spans="2:23" x14ac:dyDescent="0.25">
      <c r="B56" s="94" t="s">
        <v>265</v>
      </c>
      <c r="C56" s="107">
        <v>0</v>
      </c>
      <c r="D56" s="107">
        <v>0</v>
      </c>
      <c r="E56" s="107">
        <v>0</v>
      </c>
      <c r="F56" s="107">
        <v>0</v>
      </c>
      <c r="G56" s="107">
        <v>0</v>
      </c>
      <c r="H56" s="107">
        <v>0</v>
      </c>
      <c r="I56" s="92">
        <v>0</v>
      </c>
      <c r="J56" s="92">
        <f t="shared" ref="J56:J75" si="21">SUM(C56:I56)</f>
        <v>0</v>
      </c>
      <c r="K56" s="91">
        <f>SUM(D99:D100)</f>
        <v>0</v>
      </c>
      <c r="L56" s="91">
        <f>SUM(D99:E100)</f>
        <v>0</v>
      </c>
      <c r="M56" s="91">
        <f>SUM(D99:F100)</f>
        <v>0</v>
      </c>
      <c r="N56" s="91">
        <f>SUM(D99:G100)</f>
        <v>0</v>
      </c>
      <c r="O56" s="91">
        <f>SUM(D99:H100)</f>
        <v>0</v>
      </c>
      <c r="P56" s="91">
        <f>SUM(E99:I100)</f>
        <v>0</v>
      </c>
    </row>
    <row r="57" spans="2:23" x14ac:dyDescent="0.25">
      <c r="B57" s="111" t="s">
        <v>264</v>
      </c>
      <c r="C57" s="107">
        <v>0</v>
      </c>
      <c r="D57" s="107">
        <v>0</v>
      </c>
      <c r="E57" s="107">
        <v>0</v>
      </c>
      <c r="F57" s="107">
        <v>0</v>
      </c>
      <c r="G57" s="107">
        <v>0</v>
      </c>
      <c r="H57" s="107">
        <v>0</v>
      </c>
      <c r="I57" s="92">
        <v>0</v>
      </c>
      <c r="J57" s="92">
        <f t="shared" si="21"/>
        <v>0</v>
      </c>
      <c r="K57" s="91">
        <f>SUM(D100:D101)</f>
        <v>0</v>
      </c>
      <c r="L57" s="91">
        <f>SUM(D100:E101)</f>
        <v>0</v>
      </c>
      <c r="M57" s="91">
        <f>SUM(D100:F101)</f>
        <v>0</v>
      </c>
      <c r="N57" s="91">
        <f>SUM(D100:G101)</f>
        <v>0</v>
      </c>
      <c r="O57" s="91">
        <f>SUM(D100:H101)</f>
        <v>0</v>
      </c>
      <c r="P57" s="91">
        <f>SUM(E100:I101)</f>
        <v>0</v>
      </c>
    </row>
    <row r="58" spans="2:23" x14ac:dyDescent="0.25">
      <c r="B58" s="110" t="s">
        <v>263</v>
      </c>
      <c r="C58" s="107">
        <v>0</v>
      </c>
      <c r="D58" s="107">
        <v>0</v>
      </c>
      <c r="E58" s="107">
        <v>0</v>
      </c>
      <c r="F58" s="107">
        <v>0</v>
      </c>
      <c r="G58" s="107">
        <v>0</v>
      </c>
      <c r="H58" s="107">
        <v>0</v>
      </c>
      <c r="I58" s="92">
        <v>0</v>
      </c>
      <c r="J58" s="92">
        <f t="shared" si="21"/>
        <v>0</v>
      </c>
      <c r="K58" s="91">
        <f t="shared" ref="K58:P58" si="22">SUM(D57:D58)</f>
        <v>0</v>
      </c>
      <c r="L58" s="91">
        <f t="shared" si="22"/>
        <v>0</v>
      </c>
      <c r="M58" s="91">
        <f t="shared" si="22"/>
        <v>0</v>
      </c>
      <c r="N58" s="91">
        <f t="shared" si="22"/>
        <v>0</v>
      </c>
      <c r="O58" s="91">
        <f t="shared" si="22"/>
        <v>0</v>
      </c>
      <c r="P58" s="91">
        <f t="shared" si="22"/>
        <v>0</v>
      </c>
    </row>
    <row r="59" spans="2:23" x14ac:dyDescent="0.25">
      <c r="B59" s="94" t="s">
        <v>262</v>
      </c>
      <c r="C59" s="107">
        <v>0</v>
      </c>
      <c r="D59" s="107">
        <v>0</v>
      </c>
      <c r="E59" s="107">
        <v>0</v>
      </c>
      <c r="F59" s="107">
        <v>0</v>
      </c>
      <c r="G59" s="107">
        <v>0</v>
      </c>
      <c r="H59" s="107">
        <v>0</v>
      </c>
      <c r="I59" s="92">
        <v>1</v>
      </c>
      <c r="J59" s="92">
        <f t="shared" si="21"/>
        <v>1</v>
      </c>
    </row>
    <row r="60" spans="2:23" x14ac:dyDescent="0.25">
      <c r="B60" s="94" t="s">
        <v>261</v>
      </c>
      <c r="C60" s="107">
        <v>0</v>
      </c>
      <c r="D60" s="104">
        <v>0</v>
      </c>
      <c r="E60" s="104">
        <v>0</v>
      </c>
      <c r="F60" s="104">
        <v>0</v>
      </c>
      <c r="G60" s="104">
        <v>1</v>
      </c>
      <c r="H60" s="104">
        <v>2</v>
      </c>
      <c r="I60" s="92">
        <v>0</v>
      </c>
      <c r="J60" s="92">
        <f t="shared" si="21"/>
        <v>3</v>
      </c>
      <c r="K60" s="91">
        <f t="shared" ref="K60:Q60" si="23">SUM(D59:D60)</f>
        <v>0</v>
      </c>
      <c r="L60" s="91">
        <f t="shared" si="23"/>
        <v>0</v>
      </c>
      <c r="M60" s="91">
        <f t="shared" si="23"/>
        <v>0</v>
      </c>
      <c r="N60" s="91">
        <f t="shared" si="23"/>
        <v>1</v>
      </c>
      <c r="O60" s="91">
        <f t="shared" si="23"/>
        <v>2</v>
      </c>
      <c r="P60" s="91">
        <f t="shared" si="23"/>
        <v>1</v>
      </c>
      <c r="Q60" s="91">
        <f t="shared" si="23"/>
        <v>4</v>
      </c>
      <c r="R60" s="91">
        <f>SUM(K60)</f>
        <v>0</v>
      </c>
      <c r="S60" s="91">
        <f>SUM(K60:L60)</f>
        <v>0</v>
      </c>
      <c r="T60" s="91">
        <f>SUM(K60:M60)</f>
        <v>0</v>
      </c>
      <c r="U60" s="91">
        <f>SUM(K60:N60)</f>
        <v>1</v>
      </c>
      <c r="V60" s="91">
        <f>SUM(K60:O60)</f>
        <v>3</v>
      </c>
      <c r="W60" s="91">
        <f>SUM(K60:P60)</f>
        <v>4</v>
      </c>
    </row>
    <row r="61" spans="2:23" x14ac:dyDescent="0.25">
      <c r="B61" s="94" t="s">
        <v>260</v>
      </c>
      <c r="C61" s="107">
        <v>0</v>
      </c>
      <c r="D61" s="104">
        <v>0</v>
      </c>
      <c r="E61" s="104">
        <v>0</v>
      </c>
      <c r="F61" s="104">
        <v>1</v>
      </c>
      <c r="G61" s="104">
        <v>1</v>
      </c>
      <c r="H61" s="104">
        <v>2</v>
      </c>
      <c r="I61" s="92">
        <v>0</v>
      </c>
      <c r="J61" s="92">
        <f t="shared" si="21"/>
        <v>4</v>
      </c>
    </row>
    <row r="62" spans="2:23" x14ac:dyDescent="0.25">
      <c r="B62" s="109" t="s">
        <v>259</v>
      </c>
      <c r="C62" s="107">
        <v>0</v>
      </c>
      <c r="D62" s="104">
        <v>0</v>
      </c>
      <c r="E62" s="104">
        <v>0</v>
      </c>
      <c r="F62" s="104">
        <v>1</v>
      </c>
      <c r="G62" s="104">
        <v>2</v>
      </c>
      <c r="H62" s="104">
        <v>3</v>
      </c>
      <c r="I62" s="92">
        <v>4</v>
      </c>
      <c r="J62" s="92">
        <f t="shared" si="21"/>
        <v>10</v>
      </c>
      <c r="K62" s="91">
        <f t="shared" ref="K62:Q62" si="24">SUM(D61:D62)</f>
        <v>0</v>
      </c>
      <c r="L62" s="91">
        <f t="shared" si="24"/>
        <v>0</v>
      </c>
      <c r="M62" s="91">
        <f t="shared" si="24"/>
        <v>2</v>
      </c>
      <c r="N62" s="91">
        <f t="shared" si="24"/>
        <v>3</v>
      </c>
      <c r="O62" s="91">
        <f t="shared" si="24"/>
        <v>5</v>
      </c>
      <c r="P62" s="91">
        <f t="shared" si="24"/>
        <v>4</v>
      </c>
      <c r="Q62" s="91">
        <f t="shared" si="24"/>
        <v>14</v>
      </c>
      <c r="R62" s="91">
        <f>SUM(K62)</f>
        <v>0</v>
      </c>
      <c r="S62" s="91">
        <f>SUM(K62:L62)</f>
        <v>0</v>
      </c>
      <c r="T62" s="91">
        <f>SUM(K62:M62)</f>
        <v>2</v>
      </c>
      <c r="U62" s="91">
        <f>SUM(K62:N62)</f>
        <v>5</v>
      </c>
      <c r="V62" s="91">
        <f>SUM(K62:O62)</f>
        <v>10</v>
      </c>
      <c r="W62" s="91">
        <f>SUM(K62:P62)</f>
        <v>14</v>
      </c>
    </row>
    <row r="63" spans="2:23" x14ac:dyDescent="0.25">
      <c r="B63" s="109" t="s">
        <v>258</v>
      </c>
      <c r="C63" s="107">
        <v>0</v>
      </c>
      <c r="D63" s="104">
        <v>0</v>
      </c>
      <c r="E63" s="104">
        <v>0</v>
      </c>
      <c r="F63" s="104">
        <v>0</v>
      </c>
      <c r="G63" s="104">
        <v>3</v>
      </c>
      <c r="H63" s="104">
        <v>4</v>
      </c>
      <c r="I63" s="92">
        <v>6</v>
      </c>
      <c r="J63" s="92">
        <f t="shared" si="21"/>
        <v>13</v>
      </c>
    </row>
    <row r="64" spans="2:23" x14ac:dyDescent="0.25">
      <c r="B64" s="109" t="s">
        <v>257</v>
      </c>
      <c r="C64" s="107">
        <v>0</v>
      </c>
      <c r="D64" s="104">
        <v>0</v>
      </c>
      <c r="E64" s="104">
        <v>0</v>
      </c>
      <c r="F64" s="104">
        <v>0</v>
      </c>
      <c r="G64" s="104">
        <v>4</v>
      </c>
      <c r="H64" s="104">
        <v>4</v>
      </c>
      <c r="I64" s="92">
        <v>8</v>
      </c>
      <c r="J64" s="92">
        <f t="shared" si="21"/>
        <v>16</v>
      </c>
      <c r="K64" s="91">
        <f t="shared" ref="K64:Q64" si="25">SUM(D63:D64)</f>
        <v>0</v>
      </c>
      <c r="L64" s="91">
        <f t="shared" si="25"/>
        <v>0</v>
      </c>
      <c r="M64" s="91">
        <f t="shared" si="25"/>
        <v>0</v>
      </c>
      <c r="N64" s="91">
        <f t="shared" si="25"/>
        <v>7</v>
      </c>
      <c r="O64" s="91">
        <f t="shared" si="25"/>
        <v>8</v>
      </c>
      <c r="P64" s="91">
        <f t="shared" si="25"/>
        <v>14</v>
      </c>
      <c r="Q64" s="91">
        <f t="shared" si="25"/>
        <v>29</v>
      </c>
      <c r="R64" s="91">
        <f>SUM(K64)</f>
        <v>0</v>
      </c>
      <c r="S64" s="91">
        <f>SUM(K64:L64)</f>
        <v>0</v>
      </c>
      <c r="T64" s="91">
        <f>SUM(K64:M64)</f>
        <v>0</v>
      </c>
      <c r="U64" s="91">
        <f>SUM(K64:N64)</f>
        <v>7</v>
      </c>
      <c r="V64" s="91">
        <f>SUM(K64:O64)</f>
        <v>15</v>
      </c>
      <c r="W64" s="91">
        <f>SUM(K64:P64)</f>
        <v>29</v>
      </c>
    </row>
    <row r="65" spans="1:23" x14ac:dyDescent="0.25">
      <c r="B65" s="109" t="s">
        <v>256</v>
      </c>
      <c r="C65" s="107">
        <v>0</v>
      </c>
      <c r="D65" s="104">
        <v>0</v>
      </c>
      <c r="E65" s="104">
        <v>1</v>
      </c>
      <c r="F65" s="104">
        <v>1</v>
      </c>
      <c r="G65" s="104">
        <v>2</v>
      </c>
      <c r="H65" s="104">
        <v>11</v>
      </c>
      <c r="I65" s="92">
        <v>16</v>
      </c>
      <c r="J65" s="92">
        <f t="shared" si="21"/>
        <v>31</v>
      </c>
    </row>
    <row r="66" spans="1:23" x14ac:dyDescent="0.25">
      <c r="B66" s="109" t="s">
        <v>255</v>
      </c>
      <c r="C66" s="107">
        <v>0</v>
      </c>
      <c r="D66" s="104">
        <v>0</v>
      </c>
      <c r="E66" s="104">
        <v>0</v>
      </c>
      <c r="F66" s="104">
        <v>5</v>
      </c>
      <c r="G66" s="104">
        <v>13</v>
      </c>
      <c r="H66" s="104">
        <v>29</v>
      </c>
      <c r="I66" s="92">
        <v>27</v>
      </c>
      <c r="J66" s="92">
        <f t="shared" si="21"/>
        <v>74</v>
      </c>
      <c r="K66" s="91">
        <f t="shared" ref="K66:Q66" si="26">SUM(D65:D66)</f>
        <v>0</v>
      </c>
      <c r="L66" s="91">
        <f t="shared" si="26"/>
        <v>1</v>
      </c>
      <c r="M66" s="91">
        <f t="shared" si="26"/>
        <v>6</v>
      </c>
      <c r="N66" s="91">
        <f t="shared" si="26"/>
        <v>15</v>
      </c>
      <c r="O66" s="91">
        <f t="shared" si="26"/>
        <v>40</v>
      </c>
      <c r="P66" s="91">
        <f t="shared" si="26"/>
        <v>43</v>
      </c>
      <c r="Q66" s="91">
        <f t="shared" si="26"/>
        <v>105</v>
      </c>
      <c r="R66" s="91">
        <f>SUM(K66)</f>
        <v>0</v>
      </c>
      <c r="S66" s="91">
        <f>SUM(K66:L66)</f>
        <v>1</v>
      </c>
      <c r="T66" s="91">
        <f>SUM(K66:M66)</f>
        <v>7</v>
      </c>
      <c r="U66" s="91">
        <f>SUM(K66:N66)</f>
        <v>22</v>
      </c>
      <c r="V66" s="91">
        <f>SUM(K66:O66)</f>
        <v>62</v>
      </c>
      <c r="W66" s="91">
        <f>SUM(K66:P66)</f>
        <v>105</v>
      </c>
    </row>
    <row r="67" spans="1:23" x14ac:dyDescent="0.25">
      <c r="B67" s="109" t="s">
        <v>254</v>
      </c>
      <c r="C67" s="107">
        <v>0</v>
      </c>
      <c r="D67" s="104">
        <v>0</v>
      </c>
      <c r="E67" s="104">
        <v>0</v>
      </c>
      <c r="F67" s="104">
        <v>8</v>
      </c>
      <c r="G67" s="104">
        <v>13</v>
      </c>
      <c r="H67" s="104">
        <v>31</v>
      </c>
      <c r="I67" s="92">
        <v>68</v>
      </c>
      <c r="J67" s="92">
        <f t="shared" si="21"/>
        <v>120</v>
      </c>
    </row>
    <row r="68" spans="1:23" x14ac:dyDescent="0.25">
      <c r="B68" s="109" t="s">
        <v>253</v>
      </c>
      <c r="C68" s="107">
        <v>0</v>
      </c>
      <c r="D68" s="104">
        <v>0</v>
      </c>
      <c r="E68" s="104">
        <v>0</v>
      </c>
      <c r="F68" s="104">
        <v>5</v>
      </c>
      <c r="G68" s="104">
        <v>25</v>
      </c>
      <c r="H68" s="104">
        <v>73</v>
      </c>
      <c r="I68" s="92">
        <v>78</v>
      </c>
      <c r="J68" s="92">
        <f t="shared" si="21"/>
        <v>181</v>
      </c>
      <c r="K68" s="91">
        <f t="shared" ref="K68:Q68" si="27">SUM(D67:D68)</f>
        <v>0</v>
      </c>
      <c r="L68" s="91">
        <f t="shared" si="27"/>
        <v>0</v>
      </c>
      <c r="M68" s="91">
        <f t="shared" si="27"/>
        <v>13</v>
      </c>
      <c r="N68" s="91">
        <f t="shared" si="27"/>
        <v>38</v>
      </c>
      <c r="O68" s="91">
        <f t="shared" si="27"/>
        <v>104</v>
      </c>
      <c r="P68" s="91">
        <f t="shared" si="27"/>
        <v>146</v>
      </c>
      <c r="Q68" s="91">
        <f t="shared" si="27"/>
        <v>301</v>
      </c>
      <c r="R68" s="91">
        <f>SUM(K68)</f>
        <v>0</v>
      </c>
      <c r="S68" s="91">
        <f>SUM(K68:L68)</f>
        <v>0</v>
      </c>
      <c r="T68" s="91">
        <f>SUM(K68:M68)</f>
        <v>13</v>
      </c>
      <c r="U68" s="91">
        <f>SUM(K68:N68)</f>
        <v>51</v>
      </c>
      <c r="V68" s="91">
        <f>SUM(K68:O68)</f>
        <v>155</v>
      </c>
      <c r="W68" s="91">
        <f>SUM(K68:P68)</f>
        <v>301</v>
      </c>
    </row>
    <row r="69" spans="1:23" x14ac:dyDescent="0.25">
      <c r="B69" s="109" t="s">
        <v>252</v>
      </c>
      <c r="C69" s="107">
        <v>0</v>
      </c>
      <c r="D69" s="104">
        <v>0</v>
      </c>
      <c r="E69" s="104">
        <v>3</v>
      </c>
      <c r="F69" s="104">
        <v>9</v>
      </c>
      <c r="G69" s="104">
        <v>28</v>
      </c>
      <c r="H69" s="104">
        <v>84</v>
      </c>
      <c r="I69" s="92">
        <v>137</v>
      </c>
      <c r="J69" s="92">
        <f t="shared" si="21"/>
        <v>261</v>
      </c>
    </row>
    <row r="70" spans="1:23" x14ac:dyDescent="0.25">
      <c r="B70" s="109" t="s">
        <v>251</v>
      </c>
      <c r="C70" s="107">
        <v>0</v>
      </c>
      <c r="D70" s="104">
        <v>0</v>
      </c>
      <c r="E70" s="104">
        <v>1</v>
      </c>
      <c r="F70" s="104">
        <v>11</v>
      </c>
      <c r="G70" s="104">
        <v>44</v>
      </c>
      <c r="H70" s="104">
        <v>112</v>
      </c>
      <c r="I70" s="92">
        <v>173</v>
      </c>
      <c r="J70" s="92">
        <f t="shared" si="21"/>
        <v>341</v>
      </c>
      <c r="K70" s="91">
        <f t="shared" ref="K70:Q70" si="28">SUM(D69:D70)</f>
        <v>0</v>
      </c>
      <c r="L70" s="91">
        <f t="shared" si="28"/>
        <v>4</v>
      </c>
      <c r="M70" s="91">
        <f t="shared" si="28"/>
        <v>20</v>
      </c>
      <c r="N70" s="91">
        <f t="shared" si="28"/>
        <v>72</v>
      </c>
      <c r="O70" s="91">
        <f t="shared" si="28"/>
        <v>196</v>
      </c>
      <c r="P70" s="91">
        <f t="shared" si="28"/>
        <v>310</v>
      </c>
      <c r="Q70" s="91">
        <f t="shared" si="28"/>
        <v>602</v>
      </c>
      <c r="R70" s="91">
        <f>SUM(K70)</f>
        <v>0</v>
      </c>
      <c r="S70" s="91">
        <f>SUM(K70:L70)</f>
        <v>4</v>
      </c>
      <c r="T70" s="91">
        <f>SUM(K70:M70)</f>
        <v>24</v>
      </c>
      <c r="U70" s="91">
        <f>SUM(K70:N70)</f>
        <v>96</v>
      </c>
      <c r="V70" s="91">
        <f>SUM(K70:O70)</f>
        <v>292</v>
      </c>
      <c r="W70" s="91">
        <f>SUM(K70:P70)</f>
        <v>602</v>
      </c>
    </row>
    <row r="71" spans="1:23" x14ac:dyDescent="0.25">
      <c r="B71" s="109" t="s">
        <v>250</v>
      </c>
      <c r="C71" s="107">
        <v>0</v>
      </c>
      <c r="D71" s="104">
        <v>0</v>
      </c>
      <c r="E71" s="104">
        <v>2</v>
      </c>
      <c r="F71" s="104">
        <v>13</v>
      </c>
      <c r="G71" s="104">
        <v>74</v>
      </c>
      <c r="H71" s="104">
        <v>183</v>
      </c>
      <c r="I71" s="92">
        <v>281</v>
      </c>
      <c r="J71" s="92">
        <f t="shared" si="21"/>
        <v>553</v>
      </c>
    </row>
    <row r="72" spans="1:23" x14ac:dyDescent="0.25">
      <c r="B72" s="109" t="s">
        <v>249</v>
      </c>
      <c r="C72" s="107">
        <v>0</v>
      </c>
      <c r="D72" s="104">
        <v>1</v>
      </c>
      <c r="E72" s="104">
        <v>1</v>
      </c>
      <c r="F72" s="104">
        <v>16</v>
      </c>
      <c r="G72" s="104">
        <v>95</v>
      </c>
      <c r="H72" s="104">
        <v>274</v>
      </c>
      <c r="I72" s="92">
        <v>416</v>
      </c>
      <c r="J72" s="92">
        <f t="shared" si="21"/>
        <v>803</v>
      </c>
      <c r="K72" s="91">
        <f t="shared" ref="K72:Q72" si="29">SUM(D71:D72)</f>
        <v>1</v>
      </c>
      <c r="L72" s="91">
        <f t="shared" si="29"/>
        <v>3</v>
      </c>
      <c r="M72" s="91">
        <f t="shared" si="29"/>
        <v>29</v>
      </c>
      <c r="N72" s="91">
        <f t="shared" si="29"/>
        <v>169</v>
      </c>
      <c r="O72" s="91">
        <f t="shared" si="29"/>
        <v>457</v>
      </c>
      <c r="P72" s="91">
        <f t="shared" si="29"/>
        <v>697</v>
      </c>
      <c r="Q72" s="91">
        <f t="shared" si="29"/>
        <v>1356</v>
      </c>
      <c r="R72" s="91">
        <f>SUM(K72)</f>
        <v>1</v>
      </c>
      <c r="S72" s="91">
        <f>SUM(K72:L72)</f>
        <v>4</v>
      </c>
      <c r="T72" s="91">
        <f>SUM(K72:M72)</f>
        <v>33</v>
      </c>
      <c r="U72" s="91">
        <f>SUM(K72:N72)</f>
        <v>202</v>
      </c>
      <c r="V72" s="91">
        <f>SUM(K72:O72)</f>
        <v>659</v>
      </c>
      <c r="W72" s="91">
        <f>SUM(K72:P72)</f>
        <v>1356</v>
      </c>
    </row>
    <row r="73" spans="1:23" ht="16.5" customHeight="1" x14ac:dyDescent="0.25">
      <c r="B73" s="109" t="s">
        <v>248</v>
      </c>
      <c r="C73" s="107">
        <v>0</v>
      </c>
      <c r="D73" s="104">
        <v>0</v>
      </c>
      <c r="E73" s="104">
        <v>0</v>
      </c>
      <c r="F73" s="104">
        <v>33</v>
      </c>
      <c r="G73" s="104">
        <v>118</v>
      </c>
      <c r="H73" s="104">
        <v>359</v>
      </c>
      <c r="I73" s="92">
        <v>578</v>
      </c>
      <c r="J73" s="92">
        <f t="shared" si="21"/>
        <v>1088</v>
      </c>
    </row>
    <row r="74" spans="1:23" x14ac:dyDescent="0.25">
      <c r="B74" s="109" t="s">
        <v>247</v>
      </c>
      <c r="C74" s="107">
        <v>0</v>
      </c>
      <c r="D74" s="104">
        <v>0</v>
      </c>
      <c r="E74" s="104">
        <v>1</v>
      </c>
      <c r="F74" s="104">
        <v>39</v>
      </c>
      <c r="G74" s="104">
        <v>142</v>
      </c>
      <c r="H74" s="104">
        <v>331</v>
      </c>
      <c r="I74" s="92">
        <v>603</v>
      </c>
      <c r="J74" s="92">
        <f t="shared" si="21"/>
        <v>1116</v>
      </c>
      <c r="K74" s="91">
        <f t="shared" ref="K74:Q74" si="30">SUM(D73:D74)</f>
        <v>0</v>
      </c>
      <c r="L74" s="91">
        <f t="shared" si="30"/>
        <v>1</v>
      </c>
      <c r="M74" s="91">
        <f t="shared" si="30"/>
        <v>72</v>
      </c>
      <c r="N74" s="91">
        <f t="shared" si="30"/>
        <v>260</v>
      </c>
      <c r="O74" s="91">
        <f t="shared" si="30"/>
        <v>690</v>
      </c>
      <c r="P74" s="91">
        <f t="shared" si="30"/>
        <v>1181</v>
      </c>
      <c r="Q74" s="91">
        <f t="shared" si="30"/>
        <v>2204</v>
      </c>
      <c r="R74" s="91">
        <f>SUM(K74)</f>
        <v>0</v>
      </c>
      <c r="S74" s="91">
        <f>SUM(K74:L74)</f>
        <v>1</v>
      </c>
      <c r="T74" s="91">
        <f>SUM(K74:M74)</f>
        <v>73</v>
      </c>
      <c r="U74" s="91">
        <f>SUM(K74:N74)</f>
        <v>333</v>
      </c>
      <c r="V74" s="91">
        <f>SUM(K74:O74)</f>
        <v>1023</v>
      </c>
      <c r="W74" s="91">
        <f>SUM(K74:P74)</f>
        <v>2204</v>
      </c>
    </row>
    <row r="75" spans="1:23" x14ac:dyDescent="0.25">
      <c r="B75" s="109" t="s">
        <v>246</v>
      </c>
      <c r="C75" s="107">
        <v>0</v>
      </c>
      <c r="D75" s="104">
        <v>1</v>
      </c>
      <c r="E75" s="104">
        <v>2</v>
      </c>
      <c r="F75" s="104">
        <v>35</v>
      </c>
      <c r="G75" s="104">
        <v>124</v>
      </c>
      <c r="H75" s="104">
        <v>396</v>
      </c>
      <c r="I75" s="92">
        <v>756</v>
      </c>
      <c r="J75" s="92">
        <f t="shared" si="21"/>
        <v>1314</v>
      </c>
      <c r="K75" s="104">
        <v>1</v>
      </c>
      <c r="L75" s="104">
        <v>3</v>
      </c>
      <c r="M75" s="104">
        <v>38</v>
      </c>
      <c r="N75" s="91">
        <f>SUM(G75:G75)</f>
        <v>124</v>
      </c>
      <c r="O75" s="104">
        <v>396</v>
      </c>
      <c r="P75" s="92">
        <v>756</v>
      </c>
      <c r="Q75" s="91">
        <f>SUM(J75)</f>
        <v>1314</v>
      </c>
      <c r="R75" s="91">
        <f>SUM(K75)</f>
        <v>1</v>
      </c>
      <c r="S75" s="91">
        <f>SUM(K75:L75)</f>
        <v>4</v>
      </c>
      <c r="T75" s="91">
        <f>SUM(K75:M75)</f>
        <v>42</v>
      </c>
      <c r="U75" s="91">
        <f>SUM(K75:N75)</f>
        <v>166</v>
      </c>
      <c r="V75" s="91">
        <f>SUM(K75:O75)</f>
        <v>562</v>
      </c>
      <c r="W75" s="91">
        <f>SUM(K75:P75)</f>
        <v>1318</v>
      </c>
    </row>
    <row r="76" spans="1:23" ht="45" customHeight="1" x14ac:dyDescent="0.3">
      <c r="B76" s="108" t="s">
        <v>245</v>
      </c>
      <c r="C76" s="92"/>
      <c r="D76" s="92"/>
      <c r="E76" s="104"/>
      <c r="F76" s="104"/>
      <c r="G76" s="104"/>
      <c r="H76" s="104"/>
      <c r="I76" s="92"/>
      <c r="J76" s="92"/>
      <c r="S76" s="91">
        <f>SUM(V76+W54)</f>
        <v>15067</v>
      </c>
      <c r="V76" s="91">
        <f>SUM(W58:W75)</f>
        <v>5933</v>
      </c>
    </row>
    <row r="77" spans="1:23" ht="25" x14ac:dyDescent="0.25">
      <c r="A77" s="104" t="s">
        <v>6</v>
      </c>
      <c r="B77" s="94" t="s">
        <v>7</v>
      </c>
      <c r="C77" s="107">
        <v>0</v>
      </c>
      <c r="D77" s="104">
        <v>0</v>
      </c>
      <c r="E77" s="104">
        <v>0</v>
      </c>
      <c r="F77" s="104">
        <v>4</v>
      </c>
      <c r="G77" s="104">
        <v>42</v>
      </c>
      <c r="H77" s="104">
        <v>215</v>
      </c>
      <c r="I77" s="92">
        <v>404</v>
      </c>
      <c r="J77" s="92">
        <v>1046</v>
      </c>
    </row>
    <row r="78" spans="1:23" ht="25" x14ac:dyDescent="0.25">
      <c r="A78" s="104" t="s">
        <v>8</v>
      </c>
      <c r="B78" s="94" t="s">
        <v>9</v>
      </c>
      <c r="C78" s="107">
        <v>0</v>
      </c>
      <c r="D78" s="104">
        <v>0</v>
      </c>
      <c r="E78" s="104">
        <v>5</v>
      </c>
      <c r="F78" s="104">
        <v>35</v>
      </c>
      <c r="G78" s="104">
        <v>164</v>
      </c>
      <c r="H78" s="104">
        <v>631</v>
      </c>
      <c r="I78" s="92">
        <v>1080</v>
      </c>
      <c r="J78" s="92">
        <v>3165</v>
      </c>
    </row>
    <row r="79" spans="1:23" ht="37.5" x14ac:dyDescent="0.25">
      <c r="A79" s="104" t="s">
        <v>10</v>
      </c>
      <c r="B79" s="94" t="s">
        <v>11</v>
      </c>
      <c r="C79" s="107">
        <v>0</v>
      </c>
      <c r="D79" s="104">
        <v>0</v>
      </c>
      <c r="E79" s="104">
        <v>0</v>
      </c>
      <c r="F79" s="104">
        <v>11</v>
      </c>
      <c r="G79" s="104">
        <v>58</v>
      </c>
      <c r="H79" s="104">
        <v>282</v>
      </c>
      <c r="I79" s="92">
        <v>579</v>
      </c>
      <c r="J79" s="92">
        <v>1546</v>
      </c>
    </row>
    <row r="80" spans="1:23" ht="25" x14ac:dyDescent="0.25">
      <c r="A80" s="104" t="s">
        <v>12</v>
      </c>
      <c r="B80" s="94" t="s">
        <v>13</v>
      </c>
      <c r="C80" s="107">
        <v>0</v>
      </c>
      <c r="D80" s="104">
        <v>0</v>
      </c>
      <c r="E80" s="104">
        <v>2</v>
      </c>
      <c r="F80" s="104">
        <v>19</v>
      </c>
      <c r="G80" s="104">
        <v>92</v>
      </c>
      <c r="H80" s="104">
        <v>287</v>
      </c>
      <c r="I80" s="92">
        <v>522</v>
      </c>
      <c r="J80" s="92">
        <v>1420</v>
      </c>
    </row>
    <row r="81" spans="1:17" ht="25" x14ac:dyDescent="0.25">
      <c r="A81" s="104" t="s">
        <v>14</v>
      </c>
      <c r="B81" s="94" t="s">
        <v>15</v>
      </c>
      <c r="C81" s="107">
        <v>0</v>
      </c>
      <c r="D81" s="104">
        <v>0</v>
      </c>
      <c r="E81" s="104">
        <v>10</v>
      </c>
      <c r="F81" s="104">
        <v>55</v>
      </c>
      <c r="G81" s="104">
        <v>238</v>
      </c>
      <c r="H81" s="104">
        <v>696</v>
      </c>
      <c r="I81" s="92">
        <v>852</v>
      </c>
      <c r="J81" s="92">
        <v>2645</v>
      </c>
    </row>
    <row r="82" spans="1:17" x14ac:dyDescent="0.25">
      <c r="A82" s="104" t="s">
        <v>16</v>
      </c>
      <c r="B82" s="94" t="s">
        <v>244</v>
      </c>
      <c r="C82" s="107">
        <v>0</v>
      </c>
      <c r="D82" s="104">
        <v>1</v>
      </c>
      <c r="E82" s="104">
        <v>3</v>
      </c>
      <c r="F82" s="104">
        <v>13</v>
      </c>
      <c r="G82" s="104">
        <v>144</v>
      </c>
      <c r="H82" s="104">
        <v>465</v>
      </c>
      <c r="I82" s="92">
        <v>718</v>
      </c>
      <c r="J82" s="92">
        <v>2069</v>
      </c>
    </row>
    <row r="83" spans="1:17" x14ac:dyDescent="0.25">
      <c r="A83" s="104" t="s">
        <v>18</v>
      </c>
      <c r="B83" s="94" t="s">
        <v>19</v>
      </c>
      <c r="C83" s="107">
        <v>0</v>
      </c>
      <c r="D83" s="104">
        <v>0</v>
      </c>
      <c r="E83" s="104">
        <v>16</v>
      </c>
      <c r="F83" s="104">
        <v>161</v>
      </c>
      <c r="G83" s="104">
        <v>694</v>
      </c>
      <c r="H83" s="104">
        <v>1427</v>
      </c>
      <c r="I83" s="92">
        <v>1829</v>
      </c>
      <c r="J83" s="92">
        <v>5366</v>
      </c>
    </row>
    <row r="84" spans="1:17" ht="25" x14ac:dyDescent="0.25">
      <c r="A84" s="104" t="s">
        <v>20</v>
      </c>
      <c r="B84" s="94" t="s">
        <v>21</v>
      </c>
      <c r="C84" s="107">
        <v>0</v>
      </c>
      <c r="D84" s="104">
        <v>2</v>
      </c>
      <c r="E84" s="104">
        <v>3</v>
      </c>
      <c r="F84" s="104">
        <v>63</v>
      </c>
      <c r="G84" s="104">
        <v>235</v>
      </c>
      <c r="H84" s="104">
        <v>567</v>
      </c>
      <c r="I84" s="92">
        <v>1033</v>
      </c>
      <c r="J84" s="92">
        <v>2860</v>
      </c>
    </row>
    <row r="85" spans="1:17" ht="25" x14ac:dyDescent="0.25">
      <c r="A85" s="104" t="s">
        <v>22</v>
      </c>
      <c r="B85" s="94" t="s">
        <v>23</v>
      </c>
      <c r="C85" s="107">
        <v>0</v>
      </c>
      <c r="D85" s="104">
        <v>0</v>
      </c>
      <c r="E85" s="104">
        <v>1</v>
      </c>
      <c r="F85" s="104">
        <v>15</v>
      </c>
      <c r="G85" s="104">
        <v>61</v>
      </c>
      <c r="H85" s="104">
        <v>221</v>
      </c>
      <c r="I85" s="92">
        <v>429</v>
      </c>
      <c r="J85" s="92">
        <v>1167</v>
      </c>
    </row>
    <row r="86" spans="1:17" x14ac:dyDescent="0.25">
      <c r="A86" s="104" t="s">
        <v>24</v>
      </c>
      <c r="B86" s="94" t="s">
        <v>25</v>
      </c>
      <c r="C86" s="107">
        <v>0</v>
      </c>
      <c r="D86" s="104">
        <v>0</v>
      </c>
      <c r="E86" s="104">
        <v>0</v>
      </c>
      <c r="F86" s="104">
        <v>14</v>
      </c>
      <c r="G86" s="104">
        <v>72</v>
      </c>
      <c r="H86" s="92">
        <v>184</v>
      </c>
      <c r="I86" s="92">
        <v>374</v>
      </c>
      <c r="J86" s="92">
        <v>1016</v>
      </c>
    </row>
    <row r="87" spans="1:17" ht="14.5" x14ac:dyDescent="0.3">
      <c r="A87" s="100"/>
      <c r="B87" s="101"/>
      <c r="C87" s="101"/>
      <c r="F87" s="92"/>
      <c r="G87" s="104"/>
      <c r="H87" s="106"/>
      <c r="I87" s="105"/>
      <c r="J87" s="104"/>
    </row>
    <row r="88" spans="1:17" ht="13" x14ac:dyDescent="0.3">
      <c r="A88" s="103" t="s">
        <v>118</v>
      </c>
      <c r="B88" s="93"/>
      <c r="F88" s="92"/>
      <c r="G88" s="95"/>
      <c r="H88" s="95"/>
      <c r="I88" s="96"/>
    </row>
    <row r="89" spans="1:17" x14ac:dyDescent="0.25">
      <c r="A89" s="102"/>
      <c r="B89" s="93"/>
      <c r="F89" s="92"/>
      <c r="G89" s="95"/>
      <c r="H89" s="95"/>
      <c r="I89" s="96"/>
    </row>
    <row r="90" spans="1:17" ht="15" customHeight="1" x14ac:dyDescent="0.3">
      <c r="A90" s="158" t="s">
        <v>243</v>
      </c>
      <c r="B90" s="159"/>
      <c r="C90" s="159"/>
      <c r="D90" s="159"/>
      <c r="F90" s="92"/>
      <c r="G90" s="95"/>
      <c r="H90" s="95"/>
      <c r="I90" s="96"/>
      <c r="J90" s="95"/>
      <c r="K90" s="95"/>
      <c r="L90" s="95"/>
      <c r="M90" s="95"/>
      <c r="N90" s="95"/>
      <c r="O90" s="95"/>
      <c r="P90" s="95"/>
      <c r="Q90" s="95"/>
    </row>
    <row r="91" spans="1:17" ht="14.5" x14ac:dyDescent="0.3">
      <c r="A91" s="100"/>
      <c r="B91" s="101"/>
      <c r="C91" s="101"/>
      <c r="F91" s="92"/>
      <c r="G91" s="95"/>
      <c r="H91" s="95"/>
      <c r="I91" s="96"/>
      <c r="J91" s="95"/>
      <c r="K91" s="95"/>
      <c r="L91" s="95"/>
      <c r="M91" s="95"/>
      <c r="N91" s="95"/>
      <c r="O91" s="95"/>
      <c r="P91" s="95"/>
      <c r="Q91" s="95"/>
    </row>
    <row r="92" spans="1:17" ht="29.75" customHeight="1" x14ac:dyDescent="0.25">
      <c r="A92" s="157" t="s">
        <v>242</v>
      </c>
      <c r="B92" s="157"/>
      <c r="C92" s="157"/>
      <c r="D92" s="157"/>
      <c r="E92" s="157"/>
      <c r="F92" s="157"/>
      <c r="G92" s="157"/>
      <c r="H92" s="157"/>
      <c r="I92" s="96"/>
      <c r="J92" s="95"/>
      <c r="K92" s="95"/>
      <c r="L92" s="95"/>
      <c r="M92" s="95"/>
      <c r="N92" s="95"/>
      <c r="O92" s="95"/>
      <c r="P92" s="95"/>
      <c r="Q92" s="95"/>
    </row>
    <row r="93" spans="1:17" ht="14.5" x14ac:dyDescent="0.3">
      <c r="A93" s="100"/>
      <c r="B93" s="101"/>
      <c r="C93" s="101"/>
      <c r="F93" s="92"/>
      <c r="G93" s="95"/>
      <c r="H93" s="95"/>
      <c r="I93" s="96"/>
      <c r="J93" s="95"/>
      <c r="K93" s="95"/>
      <c r="L93" s="95"/>
      <c r="M93" s="95"/>
      <c r="N93" s="95"/>
      <c r="O93" s="95"/>
      <c r="P93" s="95"/>
      <c r="Q93" s="95"/>
    </row>
    <row r="94" spans="1:17" ht="14.5" x14ac:dyDescent="0.25">
      <c r="A94" s="163" t="s">
        <v>241</v>
      </c>
      <c r="B94" s="163"/>
      <c r="C94" s="163"/>
      <c r="D94" s="163"/>
      <c r="E94" s="163"/>
      <c r="F94" s="163"/>
      <c r="G94" s="163"/>
      <c r="H94" s="95"/>
      <c r="I94" s="96"/>
      <c r="J94" s="95"/>
      <c r="K94" s="95"/>
      <c r="L94" s="95"/>
      <c r="M94" s="95"/>
      <c r="N94" s="95"/>
      <c r="O94" s="95"/>
      <c r="P94" s="95"/>
      <c r="Q94" s="95"/>
    </row>
    <row r="95" spans="1:17" ht="14.5" x14ac:dyDescent="0.3">
      <c r="A95" s="100"/>
      <c r="B95" s="101"/>
      <c r="C95" s="101"/>
      <c r="F95" s="92"/>
      <c r="G95" s="95"/>
      <c r="H95" s="95"/>
      <c r="I95" s="96"/>
      <c r="J95" s="95"/>
      <c r="K95" s="95"/>
      <c r="L95" s="95"/>
      <c r="M95" s="95"/>
      <c r="N95" s="95"/>
      <c r="O95" s="95"/>
      <c r="P95" s="95"/>
      <c r="Q95" s="95"/>
    </row>
    <row r="96" spans="1:17" ht="27.65" customHeight="1" x14ac:dyDescent="0.3">
      <c r="A96" s="158" t="s">
        <v>240</v>
      </c>
      <c r="B96" s="159"/>
      <c r="C96" s="159"/>
      <c r="D96" s="159"/>
      <c r="E96" s="160"/>
      <c r="F96" s="160"/>
      <c r="G96" s="160"/>
      <c r="H96" s="95"/>
      <c r="I96" s="96"/>
      <c r="J96" s="95"/>
      <c r="K96" s="95"/>
      <c r="L96" s="95"/>
      <c r="M96" s="95"/>
      <c r="N96" s="95"/>
      <c r="O96" s="95"/>
      <c r="P96" s="95"/>
      <c r="Q96" s="95"/>
    </row>
    <row r="97" spans="1:14" ht="14.5" x14ac:dyDescent="0.3">
      <c r="A97" s="100"/>
      <c r="B97" s="101"/>
      <c r="C97" s="101"/>
      <c r="F97" s="92"/>
      <c r="G97" s="95"/>
      <c r="H97" s="95"/>
      <c r="I97" s="96"/>
      <c r="J97" s="95"/>
      <c r="K97" s="95"/>
      <c r="L97" s="95"/>
      <c r="M97" s="95"/>
      <c r="N97" s="95"/>
    </row>
    <row r="98" spans="1:14" ht="41" customHeight="1" x14ac:dyDescent="0.3">
      <c r="A98" s="158" t="s">
        <v>239</v>
      </c>
      <c r="B98" s="159"/>
      <c r="C98" s="159"/>
      <c r="D98" s="159"/>
      <c r="E98" s="160"/>
      <c r="F98" s="160"/>
      <c r="G98" s="160"/>
      <c r="H98" s="95"/>
      <c r="I98" s="96"/>
      <c r="J98" s="95"/>
      <c r="K98" s="95"/>
      <c r="L98" s="95"/>
      <c r="M98" s="95"/>
      <c r="N98" s="95"/>
    </row>
    <row r="99" spans="1:14" ht="14.5" x14ac:dyDescent="0.3">
      <c r="A99" s="100"/>
      <c r="B99" s="99"/>
      <c r="C99" s="99"/>
      <c r="D99" s="99"/>
      <c r="E99" s="98"/>
      <c r="F99" s="98"/>
      <c r="G99" s="98"/>
      <c r="H99" s="95"/>
      <c r="I99" s="96"/>
      <c r="J99" s="95"/>
      <c r="K99" s="95"/>
      <c r="L99" s="95"/>
      <c r="M99" s="95"/>
      <c r="N99" s="95"/>
    </row>
    <row r="100" spans="1:14" ht="28.25" customHeight="1" x14ac:dyDescent="0.25">
      <c r="A100" s="157" t="s">
        <v>238</v>
      </c>
      <c r="B100" s="157"/>
      <c r="C100" s="157"/>
      <c r="D100" s="157"/>
      <c r="E100" s="157"/>
      <c r="F100" s="157"/>
      <c r="G100" s="157"/>
      <c r="H100" s="95"/>
      <c r="I100" s="96"/>
      <c r="J100" s="95"/>
      <c r="K100" s="95"/>
      <c r="L100" s="95"/>
      <c r="M100" s="95"/>
      <c r="N100" s="95"/>
    </row>
    <row r="101" spans="1:14" x14ac:dyDescent="0.25">
      <c r="A101" s="97"/>
      <c r="B101" s="97"/>
      <c r="C101" s="97"/>
      <c r="D101" s="97"/>
      <c r="E101" s="97"/>
      <c r="F101" s="97"/>
      <c r="G101" s="97"/>
      <c r="H101" s="95"/>
      <c r="I101" s="96"/>
      <c r="J101" s="95"/>
      <c r="K101" s="95"/>
      <c r="L101" s="95"/>
      <c r="M101" s="95"/>
      <c r="N101" s="95"/>
    </row>
    <row r="102" spans="1:14" ht="18.75" customHeight="1" x14ac:dyDescent="0.3">
      <c r="A102" s="158" t="s">
        <v>237</v>
      </c>
      <c r="B102" s="159"/>
      <c r="C102" s="159"/>
      <c r="D102" s="159"/>
      <c r="E102" s="160"/>
      <c r="F102" s="160"/>
      <c r="G102" s="160"/>
      <c r="H102" s="95"/>
      <c r="I102" s="96"/>
      <c r="J102" s="95"/>
      <c r="K102" s="95"/>
      <c r="L102" s="95"/>
      <c r="M102" s="95"/>
      <c r="N102" s="95"/>
    </row>
    <row r="103" spans="1:14" x14ac:dyDescent="0.25">
      <c r="A103" s="97"/>
      <c r="B103" s="97"/>
      <c r="C103" s="97"/>
      <c r="D103" s="97"/>
      <c r="E103" s="97"/>
      <c r="F103" s="97"/>
      <c r="G103" s="97"/>
      <c r="H103" s="95"/>
      <c r="I103" s="96"/>
      <c r="J103" s="95"/>
      <c r="K103" s="95"/>
      <c r="L103" s="95"/>
      <c r="M103" s="95"/>
      <c r="N103" s="95"/>
    </row>
    <row r="104" spans="1:14" x14ac:dyDescent="0.25">
      <c r="A104" s="91" t="s">
        <v>119</v>
      </c>
      <c r="E104" s="161"/>
      <c r="F104" s="161"/>
      <c r="G104" s="91"/>
    </row>
    <row r="107" spans="1:14" x14ac:dyDescent="0.25">
      <c r="B107" s="91"/>
    </row>
  </sheetData>
  <mergeCells count="9">
    <mergeCell ref="A100:G100"/>
    <mergeCell ref="A102:G102"/>
    <mergeCell ref="E104:F104"/>
    <mergeCell ref="A4:J4"/>
    <mergeCell ref="A90:D90"/>
    <mergeCell ref="A92:H92"/>
    <mergeCell ref="A94:G94"/>
    <mergeCell ref="A96:G96"/>
    <mergeCell ref="A98:G98"/>
  </mergeCells>
  <hyperlinks>
    <hyperlink ref="A1" location="Contents!A1" display="contents" xr:uid="{51A7EB60-670B-4141-A73F-E5F32DB4FE7F}"/>
    <hyperlink ref="A92:G92" r:id="rId1" display="4 For deaths registered from January 2014, cause of death is coded to the ICD-10 classification using MUSE software. Further information about the implementation of the software is available on the ONS website." xr:uid="{E740E677-3E4B-4C87-82EB-F92822FFE27B}"/>
    <hyperlink ref="A100" r:id="rId2" display="6 These figures represent death registrations, there can be a delay between the date a death occurred and the date a death was registered. More information can be found in our impact of registration delays release. " xr:uid="{CF89CEC8-D7AB-4394-A2AA-208F1BCFC4E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EDRMSOwner xmlns="dc303f24-2943-4ba3-b258-fc561e2477ee"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dc303f24-2943-4ba3-b258-fc561e2477ee">Notify</RetentionType>
    <RetentionDate xmlns="dc303f24-2943-4ba3-b258-fc561e2477ee" xsi:nil="true"/>
    <_dlc_DocId xmlns="39b8a52d-d8b9-47ff-a8c3-c8931ddf8d60">D5PZWENCX5VS-1990262282-17157</_dlc_DocId>
    <_dlc_DocIdUrl xmlns="39b8a52d-d8b9-47ff-a8c3-c8931ddf8d60">
      <Url>https://share.sp.ons.statistics.gov.uk/sites/HALE/AnalysisDissem/_layouts/15/DocIdRedir.aspx?ID=D5PZWENCX5VS-1990262282-17157</Url>
      <Description>D5PZWENCX5VS-1990262282-17157</Description>
    </_dlc_DocIdUrl>
    <TaxKeywordTaxHTField xmlns="e14115de-03ae-49b5-af01-31035404c456">
      <Terms xmlns="http://schemas.microsoft.com/office/infopath/2007/PartnerControls"/>
    </TaxKeywordTaxHTField>
    <Retention xmlns="dc303f24-2943-4ba3-b258-fc561e2477ee">0</Retention>
  </documentManagement>
</p:properties>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Props1.xml><?xml version="1.0" encoding="utf-8"?>
<ds:datastoreItem xmlns:ds="http://schemas.openxmlformats.org/officeDocument/2006/customXml" ds:itemID="{0E1BE1EF-5CCA-44B1-8790-C20B1DDB35F5}">
  <ds:schemaRefs>
    <ds:schemaRef ds:uri="http://schemas.microsoft.com/sharepoint/v3/contenttype/forms"/>
  </ds:schemaRefs>
</ds:datastoreItem>
</file>

<file path=customXml/itemProps2.xml><?xml version="1.0" encoding="utf-8"?>
<ds:datastoreItem xmlns:ds="http://schemas.openxmlformats.org/officeDocument/2006/customXml" ds:itemID="{7A86D1AB-9D36-4AA1-94AF-72A84F2EC1A4}">
  <ds:schemaRefs>
    <ds:schemaRef ds:uri="http://schemas.microsoft.com/office/2006/metadata/customXsn"/>
  </ds:schemaRefs>
</ds:datastoreItem>
</file>

<file path=customXml/itemProps3.xml><?xml version="1.0" encoding="utf-8"?>
<ds:datastoreItem xmlns:ds="http://schemas.openxmlformats.org/officeDocument/2006/customXml" ds:itemID="{EFC9927C-54BD-4DAF-93B2-8270A06A41B9}">
  <ds:schemaRefs>
    <ds:schemaRef ds:uri="http://schemas.microsoft.com/sharepoint/events"/>
  </ds:schemaRefs>
</ds:datastoreItem>
</file>

<file path=customXml/itemProps4.xml><?xml version="1.0" encoding="utf-8"?>
<ds:datastoreItem xmlns:ds="http://schemas.openxmlformats.org/officeDocument/2006/customXml" ds:itemID="{C657026C-BCAF-401A-806C-5B44C3B9D6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69769BE-E8FD-450F-BBC4-8079D4FD020B}">
  <ds:schemaRefs>
    <ds:schemaRef ds:uri="http://schemas.microsoft.com/office/infopath/2007/PartnerControls"/>
    <ds:schemaRef ds:uri="http://purl.org/dc/terms/"/>
    <ds:schemaRef ds:uri="http://schemas.microsoft.com/sharepoint/v3"/>
    <ds:schemaRef ds:uri="http://purl.org/dc/dcmitype/"/>
    <ds:schemaRef ds:uri="http://schemas.microsoft.com/office/2006/documentManagement/types"/>
    <ds:schemaRef ds:uri="http://www.w3.org/XML/1998/namespace"/>
    <ds:schemaRef ds:uri="http://schemas.openxmlformats.org/package/2006/metadata/core-properties"/>
    <ds:schemaRef ds:uri="39b8a52d-d8b9-47ff-a8c3-c8931ddf8d60"/>
    <ds:schemaRef ds:uri="http://purl.org/dc/elements/1.1/"/>
    <ds:schemaRef ds:uri="dc303f24-2943-4ba3-b258-fc561e2477ee"/>
    <ds:schemaRef ds:uri="e14115de-03ae-49b5-af01-31035404c456"/>
    <ds:schemaRef ds:uri="http://schemas.microsoft.com/office/2006/metadata/properties"/>
  </ds:schemaRefs>
</ds:datastoreItem>
</file>

<file path=customXml/itemProps6.xml><?xml version="1.0" encoding="utf-8"?>
<ds:datastoreItem xmlns:ds="http://schemas.openxmlformats.org/officeDocument/2006/customXml" ds:itemID="{22C141E2-F0F7-4FE0-B8A2-B3FEF39D45C6}">
  <ds:schemaRefs>
    <ds:schemaRef ds:uri="Microsoft.SharePoint.Taxonomy.ContentTypeSync"/>
  </ds:schemaRefs>
</ds:datastoreItem>
</file>

<file path=customXml/itemProps7.xml><?xml version="1.0" encoding="utf-8"?>
<ds:datastoreItem xmlns:ds="http://schemas.openxmlformats.org/officeDocument/2006/customXml" ds:itemID="{987734ED-7650-455B-A55F-BDB3C154F784}">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Information</vt:lpstr>
      <vt:lpstr>Terms and conditions</vt:lpstr>
      <vt:lpstr>By Region</vt:lpstr>
      <vt:lpstr>By Deprivation Scale</vt:lpstr>
      <vt:lpstr>By Setting</vt:lpstr>
      <vt:lpstr>By Major Town &amp; City</vt:lpstr>
      <vt:lpstr>Admin. geography hierarchy</vt:lpstr>
      <vt:lpstr>Covid-19 - Weekly occurrenc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Manders, Beth</dc:creator>
  <cp:lastModifiedBy>Rachel</cp:lastModifiedBy>
  <dcterms:created xsi:type="dcterms:W3CDTF">2015-06-05T18:17:20Z</dcterms:created>
  <dcterms:modified xsi:type="dcterms:W3CDTF">2020-05-23T11:46:08Z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0cb4d7d4-238c-4f54-9373-269bc9e5d96d</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