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Rachel Christina J\Data Analytics Projects\"/>
    </mc:Choice>
  </mc:AlternateContent>
  <xr:revisionPtr revIDLastSave="0" documentId="13_ncr:1_{13ED22ED-27D7-4945-B297-BE1D4C664B47}" xr6:coauthVersionLast="47" xr6:coauthVersionMax="47" xr10:uidLastSave="{00000000-0000-0000-0000-000000000000}"/>
  <bookViews>
    <workbookView xWindow="-110" yWindow="-110" windowWidth="19420" windowHeight="12220" activeTab="1" xr2:uid="{B8328014-DBFB-4170-99B0-53B864852D9B}"/>
  </bookViews>
  <sheets>
    <sheet name="Pivote tables" sheetId="2" r:id="rId1"/>
    <sheet name="Dashboard" sheetId="3" r:id="rId2"/>
    <sheet name="customers-1000" sheetId="1" r:id="rId3"/>
  </sheets>
  <definedNames>
    <definedName name="Slicer_Months__Subscription_Dat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9" i="1" l="1"/>
  <c r="H28" i="1"/>
  <c r="I36" i="1"/>
  <c r="H48" i="1"/>
  <c r="I53" i="1"/>
  <c r="I64" i="1"/>
  <c r="I74" i="1"/>
  <c r="I84" i="1"/>
  <c r="I85" i="1"/>
  <c r="H96" i="1"/>
  <c r="I105" i="1"/>
  <c r="I109" i="1"/>
  <c r="I123" i="1"/>
  <c r="H126" i="1"/>
  <c r="H127" i="1"/>
  <c r="I131" i="1"/>
  <c r="H136" i="1"/>
  <c r="H142" i="1"/>
  <c r="H163" i="1"/>
  <c r="I175" i="1"/>
  <c r="H190" i="1"/>
  <c r="H201" i="1"/>
  <c r="I202" i="1"/>
  <c r="I206" i="1"/>
  <c r="I218" i="1"/>
  <c r="I219" i="1"/>
  <c r="H223" i="1"/>
  <c r="I246" i="1"/>
  <c r="H254" i="1"/>
  <c r="H274" i="1"/>
  <c r="I299" i="1"/>
  <c r="I326" i="1"/>
  <c r="I335" i="1"/>
  <c r="H336" i="1"/>
  <c r="I340" i="1"/>
  <c r="H364" i="1"/>
  <c r="H372" i="1"/>
  <c r="H377" i="1"/>
  <c r="I380" i="1"/>
  <c r="I420" i="1"/>
  <c r="I431" i="1"/>
  <c r="H463" i="1"/>
  <c r="I484" i="1"/>
  <c r="H503" i="1"/>
  <c r="H504" i="1"/>
  <c r="H512" i="1"/>
  <c r="I534" i="1"/>
  <c r="H567" i="1"/>
  <c r="I610" i="1"/>
  <c r="H632" i="1"/>
  <c r="I649" i="1"/>
  <c r="I654" i="1"/>
  <c r="H681" i="1"/>
  <c r="I684" i="1"/>
  <c r="H685" i="1"/>
  <c r="I687" i="1"/>
  <c r="I713" i="1"/>
  <c r="I739" i="1"/>
  <c r="H756" i="1"/>
  <c r="H761" i="1"/>
  <c r="H806" i="1"/>
  <c r="I813" i="1"/>
  <c r="H819" i="1"/>
  <c r="I819" i="1"/>
  <c r="I824" i="1"/>
  <c r="H828" i="1"/>
  <c r="H861" i="1"/>
  <c r="I863" i="1"/>
  <c r="I866" i="1"/>
  <c r="I870" i="1"/>
  <c r="H954" i="1"/>
  <c r="I985" i="1"/>
  <c r="I988" i="1"/>
  <c r="I996" i="1"/>
  <c r="H1001" i="1"/>
</calcChain>
</file>

<file path=xl/sharedStrings.xml><?xml version="1.0" encoding="utf-8"?>
<sst xmlns="http://schemas.openxmlformats.org/spreadsheetml/2006/main" count="9813" uniqueCount="8073">
  <si>
    <t>Index</t>
  </si>
  <si>
    <t>Customer Id</t>
  </si>
  <si>
    <t>First Name</t>
  </si>
  <si>
    <t>Last Name</t>
  </si>
  <si>
    <t>Company</t>
  </si>
  <si>
    <t>City</t>
  </si>
  <si>
    <t>Country</t>
  </si>
  <si>
    <t>Phone 1</t>
  </si>
  <si>
    <t>Phone 2</t>
  </si>
  <si>
    <t>Email</t>
  </si>
  <si>
    <t>Subscription Date</t>
  </si>
  <si>
    <t>Website</t>
  </si>
  <si>
    <t>dE014d010c7ab0c</t>
  </si>
  <si>
    <t>Andrew</t>
  </si>
  <si>
    <t>Goodman</t>
  </si>
  <si>
    <t>Stewart-Flynn</t>
  </si>
  <si>
    <t>Rowlandberg</t>
  </si>
  <si>
    <t>Macao</t>
  </si>
  <si>
    <t>846-790-4623x4715</t>
  </si>
  <si>
    <t>(422)787-2331x71127</t>
  </si>
  <si>
    <t>marieyates@gomez-spencer.info</t>
  </si>
  <si>
    <t>http://www.shea.biz/</t>
  </si>
  <si>
    <t>2B54172c8b65eC3</t>
  </si>
  <si>
    <t>Alvin</t>
  </si>
  <si>
    <t>Lane</t>
  </si>
  <si>
    <t>Terry, Proctor and Lawrence</t>
  </si>
  <si>
    <t>Bethside</t>
  </si>
  <si>
    <t>Papua New Guinea</t>
  </si>
  <si>
    <t>124-597-8652x05682</t>
  </si>
  <si>
    <t>321.441.0588x6218</t>
  </si>
  <si>
    <t>alexandra86@mccoy.com</t>
  </si>
  <si>
    <t>http://www.pena-cole.com/</t>
  </si>
  <si>
    <t>d794Dd48988d2ac</t>
  </si>
  <si>
    <t>Jenna</t>
  </si>
  <si>
    <t>Harding</t>
  </si>
  <si>
    <t>Bailey Group</t>
  </si>
  <si>
    <t>Moniquemouth</t>
  </si>
  <si>
    <t>China</t>
  </si>
  <si>
    <t>(335)987-3085x3780</t>
  </si>
  <si>
    <t>001-680-204-8312</t>
  </si>
  <si>
    <t>justincurtis@pierce.org</t>
  </si>
  <si>
    <t>http://www.booth-reese.biz/</t>
  </si>
  <si>
    <t>3b3Aa4aCc68f3Be</t>
  </si>
  <si>
    <t>Fernando</t>
  </si>
  <si>
    <t>Ford</t>
  </si>
  <si>
    <t>Moss-Maxwell</t>
  </si>
  <si>
    <t>Leeborough</t>
  </si>
  <si>
    <t>(047)752-3122</t>
  </si>
  <si>
    <t>048.779.5035x9122</t>
  </si>
  <si>
    <t>adeleon@hubbard.org</t>
  </si>
  <si>
    <t>http://www.hebert.com/</t>
  </si>
  <si>
    <t>D60df62ad2ae41E</t>
  </si>
  <si>
    <t>Kara</t>
  </si>
  <si>
    <t>Woods</t>
  </si>
  <si>
    <t>Mccarthy-Kelley</t>
  </si>
  <si>
    <t>Port Jacksonland</t>
  </si>
  <si>
    <t>Nepal</t>
  </si>
  <si>
    <t>+1-360-693-4419x19272</t>
  </si>
  <si>
    <t>163-627-2565</t>
  </si>
  <si>
    <t>jesus90@roberson.info</t>
  </si>
  <si>
    <t>http://merritt.com/</t>
  </si>
  <si>
    <t>8aaa5d0CE9ee311</t>
  </si>
  <si>
    <t>Marissa</t>
  </si>
  <si>
    <t>Gamble</t>
  </si>
  <si>
    <t>Cherry and Sons</t>
  </si>
  <si>
    <t>Webertown</t>
  </si>
  <si>
    <t>Sudan</t>
  </si>
  <si>
    <t>001-645-334-5514x0786</t>
  </si>
  <si>
    <t>(751)980-3163</t>
  </si>
  <si>
    <t>katieallison@leonard.com</t>
  </si>
  <si>
    <t>http://www.kaufman.org/</t>
  </si>
  <si>
    <t>73B22Ac8A43DD1A</t>
  </si>
  <si>
    <t>Julie</t>
  </si>
  <si>
    <t>Cooley</t>
  </si>
  <si>
    <t>Yu, Norman and Sharp</t>
  </si>
  <si>
    <t>West Sandra</t>
  </si>
  <si>
    <t>Japan</t>
  </si>
  <si>
    <t>+1-675-243-7422x9177</t>
  </si>
  <si>
    <t>(703)337-5903</t>
  </si>
  <si>
    <t>priscilla88@stephens.info</t>
  </si>
  <si>
    <t>http://www.sexton-chang.com/</t>
  </si>
  <si>
    <t>DC94CCd993D311b</t>
  </si>
  <si>
    <t>Lauren</t>
  </si>
  <si>
    <t>Villa</t>
  </si>
  <si>
    <t>French, Travis and Hensley</t>
  </si>
  <si>
    <t>New Yolanda</t>
  </si>
  <si>
    <t>Fiji</t>
  </si>
  <si>
    <t>081.226.1797x647</t>
  </si>
  <si>
    <t>186.540.9690x605</t>
  </si>
  <si>
    <t>colehumphrey@austin-caldwell.com</t>
  </si>
  <si>
    <t>https://www.kerr.com/</t>
  </si>
  <si>
    <t>9Ba746Cb790FED9</t>
  </si>
  <si>
    <t>Emily</t>
  </si>
  <si>
    <t>Bryant</t>
  </si>
  <si>
    <t>Moon, Strickland and Combs</t>
  </si>
  <si>
    <t>East Normanchester</t>
  </si>
  <si>
    <t>Seychelles</t>
  </si>
  <si>
    <t>430-401-5228x35091</t>
  </si>
  <si>
    <t>115-835-3840</t>
  </si>
  <si>
    <t>buckyvonne@church-lutz.com</t>
  </si>
  <si>
    <t>http://grimes.com/</t>
  </si>
  <si>
    <t>aAa1EDfaA70DA0c</t>
  </si>
  <si>
    <t>Marie</t>
  </si>
  <si>
    <t>Estrada</t>
  </si>
  <si>
    <t>May Inc</t>
  </si>
  <si>
    <t>Welchton</t>
  </si>
  <si>
    <t>United Arab Emirates</t>
  </si>
  <si>
    <t>001-648-790-9244</t>
  </si>
  <si>
    <t>973-767-3611</t>
  </si>
  <si>
    <t>christie44@mckenzie.biz</t>
  </si>
  <si>
    <t>https://www.salinas.net/</t>
  </si>
  <si>
    <t>bf104C25d0BA4E1</t>
  </si>
  <si>
    <t>Nichole</t>
  </si>
  <si>
    <t>Cannon</t>
  </si>
  <si>
    <t>Rios and Sons</t>
  </si>
  <si>
    <t>West Devon</t>
  </si>
  <si>
    <t>Burundi</t>
  </si>
  <si>
    <t>139.476.1068</t>
  </si>
  <si>
    <t>blandry@henson-harris.biz</t>
  </si>
  <si>
    <t>http://www.humphrey.org/</t>
  </si>
  <si>
    <t>bf2fA37cbAd7dDc</t>
  </si>
  <si>
    <t>Bernard</t>
  </si>
  <si>
    <t>Ritter</t>
  </si>
  <si>
    <t>Bradford and Sons</t>
  </si>
  <si>
    <t>West Francisco</t>
  </si>
  <si>
    <t>Palau</t>
  </si>
  <si>
    <t>292.313.1902</t>
  </si>
  <si>
    <t>(065)075-0554</t>
  </si>
  <si>
    <t>tammiepope@arroyo-baldwin.com</t>
  </si>
  <si>
    <t>http://sellers.biz/</t>
  </si>
  <si>
    <t>4fa8ffcdBbf53bB</t>
  </si>
  <si>
    <t>Darryl</t>
  </si>
  <si>
    <t>Archer</t>
  </si>
  <si>
    <t>Kerr-Cherry</t>
  </si>
  <si>
    <t>Holtfurt</t>
  </si>
  <si>
    <t>Uganda</t>
  </si>
  <si>
    <t>(389)437-1716</t>
  </si>
  <si>
    <t>092.364.7349x593</t>
  </si>
  <si>
    <t>woodalejandro@skinner-sloan.biz</t>
  </si>
  <si>
    <t>https://www.daniels.com/</t>
  </si>
  <si>
    <t>aBd960429ecd363</t>
  </si>
  <si>
    <t>Ryan</t>
  </si>
  <si>
    <t>Li</t>
  </si>
  <si>
    <t>Hooper, Cross and Holt</t>
  </si>
  <si>
    <t>Batesville</t>
  </si>
  <si>
    <t>Liechtenstein</t>
  </si>
  <si>
    <t>001-119-787-0125x4500</t>
  </si>
  <si>
    <t>001-477-254-3645</t>
  </si>
  <si>
    <t>lmassey@duke.com</t>
  </si>
  <si>
    <t>http://nunez.com/</t>
  </si>
  <si>
    <t>2a0c691Ce19C6f3</t>
  </si>
  <si>
    <t>Vicki</t>
  </si>
  <si>
    <t>Nunez</t>
  </si>
  <si>
    <t>Leonard, Galvan and Blackburn</t>
  </si>
  <si>
    <t>Barbaraborough</t>
  </si>
  <si>
    <t>Haiti</t>
  </si>
  <si>
    <t>(217)474-0312</t>
  </si>
  <si>
    <t>(098)195-0840x79579</t>
  </si>
  <si>
    <t>zgrant@sweeney.com</t>
  </si>
  <si>
    <t>https://reynolds.com/</t>
  </si>
  <si>
    <t>B58fecf82f997Dd</t>
  </si>
  <si>
    <t>Sean</t>
  </si>
  <si>
    <t>Townsend</t>
  </si>
  <si>
    <t>Preston-Sosa</t>
  </si>
  <si>
    <t>Velasquezberg</t>
  </si>
  <si>
    <t>Iran</t>
  </si>
  <si>
    <t>001-534-283-5153</t>
  </si>
  <si>
    <t>lkline@maxwell.info</t>
  </si>
  <si>
    <t>http://www.vargas.biz/</t>
  </si>
  <si>
    <t>41d0201DcF028b5</t>
  </si>
  <si>
    <t>Sophia</t>
  </si>
  <si>
    <t>Mathis</t>
  </si>
  <si>
    <t>Richard-Velasquez</t>
  </si>
  <si>
    <t>Toddhaven</t>
  </si>
  <si>
    <t>Switzerland</t>
  </si>
  <si>
    <t>001-858-762-7896x916</t>
  </si>
  <si>
    <t>274-147-4185x15182</t>
  </si>
  <si>
    <t>brockmason@faulkner-may.com</t>
  </si>
  <si>
    <t>http://www.vaughn.com/</t>
  </si>
  <si>
    <t>B1A1b09CD5C3b6a</t>
  </si>
  <si>
    <t>Helen</t>
  </si>
  <si>
    <t>Potts</t>
  </si>
  <si>
    <t>Rangel, Livingston and Patel</t>
  </si>
  <si>
    <t>Douglasland</t>
  </si>
  <si>
    <t>(140)862-2659</t>
  </si>
  <si>
    <t>carrollmia@donovan-keith.com</t>
  </si>
  <si>
    <t>http://www.kennedy-edwards.biz/</t>
  </si>
  <si>
    <t>ba5a73D210dCcE4</t>
  </si>
  <si>
    <t>Joann</t>
  </si>
  <si>
    <t>Finley</t>
  </si>
  <si>
    <t>Harvey PLC</t>
  </si>
  <si>
    <t>Barrettshire</t>
  </si>
  <si>
    <t>Montserrat</t>
  </si>
  <si>
    <t>(941)715-8720x950</t>
  </si>
  <si>
    <t>155.433.4824x955</t>
  </si>
  <si>
    <t>gabriela86@sampson.com</t>
  </si>
  <si>
    <t>http://www.harrell.com/</t>
  </si>
  <si>
    <t>F6cD561cecdfA6d</t>
  </si>
  <si>
    <t>Thomas</t>
  </si>
  <si>
    <t>Walsh</t>
  </si>
  <si>
    <t>Best-Thomas</t>
  </si>
  <si>
    <t>Roblesport</t>
  </si>
  <si>
    <t>Kiribati</t>
  </si>
  <si>
    <t>679.326.0724</t>
  </si>
  <si>
    <t>001-305-038-6009</t>
  </si>
  <si>
    <t>timcoleman@frank-king.org</t>
  </si>
  <si>
    <t>http://www.kane.com/</t>
  </si>
  <si>
    <t>dEb9310eec04a8D</t>
  </si>
  <si>
    <t>Cristina</t>
  </si>
  <si>
    <t>Lam</t>
  </si>
  <si>
    <t>Watts-Allison</t>
  </si>
  <si>
    <t>West Jocelynfort</t>
  </si>
  <si>
    <t>Korea</t>
  </si>
  <si>
    <t>(086)253-7505x70576</t>
  </si>
  <si>
    <t>charlotte16@hood-zhang.org</t>
  </si>
  <si>
    <t>http://whitehead.net/</t>
  </si>
  <si>
    <t>ed3894D6DE7F711</t>
  </si>
  <si>
    <t>Heath</t>
  </si>
  <si>
    <t>Cherry, Schultz and Ruiz</t>
  </si>
  <si>
    <t>Port Cameronbury</t>
  </si>
  <si>
    <t>Bangladesh</t>
  </si>
  <si>
    <t>(889)311-5580x6390</t>
  </si>
  <si>
    <t>(260)437-9972</t>
  </si>
  <si>
    <t>alan46@benjamin.com</t>
  </si>
  <si>
    <t>https://www.bird.com/</t>
  </si>
  <si>
    <t>EFeFaC727F12CDF</t>
  </si>
  <si>
    <t>Glenn</t>
  </si>
  <si>
    <t>Wang</t>
  </si>
  <si>
    <t>Warner-Hodge</t>
  </si>
  <si>
    <t>West Rachael</t>
  </si>
  <si>
    <t>Gabon</t>
  </si>
  <si>
    <t>834.104.6424x8311</t>
  </si>
  <si>
    <t>001-741-628-9295</t>
  </si>
  <si>
    <t>anna80@mata.com</t>
  </si>
  <si>
    <t>http://brooks-kerr.com/</t>
  </si>
  <si>
    <t>c5CB6C5bFB91fdC</t>
  </si>
  <si>
    <t>Darius</t>
  </si>
  <si>
    <t>Benitez</t>
  </si>
  <si>
    <t>Giles LLC</t>
  </si>
  <si>
    <t>Mejiashire</t>
  </si>
  <si>
    <t>Jersey</t>
  </si>
  <si>
    <t>+1-797-864-3151x25142</t>
  </si>
  <si>
    <t>139-216-5379x6030</t>
  </si>
  <si>
    <t>garrettdurham@olsen.com</t>
  </si>
  <si>
    <t>https://washington.com/</t>
  </si>
  <si>
    <t>C30B3E82E8D89cC</t>
  </si>
  <si>
    <t>Xavier</t>
  </si>
  <si>
    <t>Cruz</t>
  </si>
  <si>
    <t>Wiley Ltd</t>
  </si>
  <si>
    <t>Mindyborough</t>
  </si>
  <si>
    <t>Latvia</t>
  </si>
  <si>
    <t>019-418-8625x65148</t>
  </si>
  <si>
    <t>343.078.5725x91296</t>
  </si>
  <si>
    <t>andersongrant@pugh.com</t>
  </si>
  <si>
    <t>https://www.cohen.info/</t>
  </si>
  <si>
    <t>3d7bE19696ea8Ff</t>
  </si>
  <si>
    <t>Douglas</t>
  </si>
  <si>
    <t>Galloway</t>
  </si>
  <si>
    <t>Duffy Inc</t>
  </si>
  <si>
    <t>Eileenbury</t>
  </si>
  <si>
    <t>Mongolia</t>
  </si>
  <si>
    <t>+1-205-528-2409x137</t>
  </si>
  <si>
    <t>caleb11@velazquez.com</t>
  </si>
  <si>
    <t>http://www.mcneil.net/</t>
  </si>
  <si>
    <t>A093aA90fa014FE</t>
  </si>
  <si>
    <t>Phyllis</t>
  </si>
  <si>
    <t>Becker</t>
  </si>
  <si>
    <t>Oneal and Sons</t>
  </si>
  <si>
    <t>East Andre</t>
  </si>
  <si>
    <t>Bouvet Island (Bouvetoya)</t>
  </si>
  <si>
    <t>(756)521-2942</t>
  </si>
  <si>
    <t>darrylshort@bright-tucker.com</t>
  </si>
  <si>
    <t>https://www.farrell.com/</t>
  </si>
  <si>
    <t>a470984c5dBfcC4</t>
  </si>
  <si>
    <t>Ebony</t>
  </si>
  <si>
    <t>Murphy</t>
  </si>
  <si>
    <t>Barry-Martinez</t>
  </si>
  <si>
    <t>Atkinsfurt</t>
  </si>
  <si>
    <t>Vanuatu</t>
  </si>
  <si>
    <t>772-492-3142</t>
  </si>
  <si>
    <t>(877)635-9717</t>
  </si>
  <si>
    <t>vpowers@moyer.com</t>
  </si>
  <si>
    <t>http://www.dorsey.com/</t>
  </si>
  <si>
    <t>b1d4abfbCb67feE</t>
  </si>
  <si>
    <t>Tyler</t>
  </si>
  <si>
    <t>Stevenson</t>
  </si>
  <si>
    <t>Burns and Sons</t>
  </si>
  <si>
    <t>North Joannashire</t>
  </si>
  <si>
    <t>Sri Lanka</t>
  </si>
  <si>
    <t>001-239-175-8518x52340</t>
  </si>
  <si>
    <t>596.077.7972x616</t>
  </si>
  <si>
    <t>mmayo@gilbert.com</t>
  </si>
  <si>
    <t>http://www.fry.org/</t>
  </si>
  <si>
    <t>d667bCC84Ff45Bb</t>
  </si>
  <si>
    <t>Cesar</t>
  </si>
  <si>
    <t>Potter-Ho</t>
  </si>
  <si>
    <t>Mccormickville</t>
  </si>
  <si>
    <t>Iraq</t>
  </si>
  <si>
    <t>165-366-3660x432</t>
  </si>
  <si>
    <t>+1-579-640-2940x529</t>
  </si>
  <si>
    <t>damon31@grant-morrison.com</t>
  </si>
  <si>
    <t>https://bryan-walters.com/</t>
  </si>
  <si>
    <t>Ccb07E00AFf32bA</t>
  </si>
  <si>
    <t>Darrell</t>
  </si>
  <si>
    <t>Santos</t>
  </si>
  <si>
    <t>Boone-Dawson</t>
  </si>
  <si>
    <t>Lake Dwayne</t>
  </si>
  <si>
    <t>001-604-858-6371</t>
  </si>
  <si>
    <t>+1-961-236-3156x46913</t>
  </si>
  <si>
    <t>hdaniels@mason.com</t>
  </si>
  <si>
    <t>http://hammond.com/</t>
  </si>
  <si>
    <t>bd04F2A7BD4F730</t>
  </si>
  <si>
    <t>Amanda</t>
  </si>
  <si>
    <t>Santiago</t>
  </si>
  <si>
    <t>Roberts-Heath</t>
  </si>
  <si>
    <t>Benjaminchester</t>
  </si>
  <si>
    <t>218-803-3440x413</t>
  </si>
  <si>
    <t>emmarasmussen@roman-walter.biz</t>
  </si>
  <si>
    <t>http://gillespie.com/</t>
  </si>
  <si>
    <t>f1157011c5eDbEB</t>
  </si>
  <si>
    <t>Marcus</t>
  </si>
  <si>
    <t>Mcdonald</t>
  </si>
  <si>
    <t>Hays-Howell</t>
  </si>
  <si>
    <t>East Brad</t>
  </si>
  <si>
    <t>Azerbaijan</t>
  </si>
  <si>
    <t>828.230.1201x748</t>
  </si>
  <si>
    <t>+1-044-143-4194x927</t>
  </si>
  <si>
    <t>cesar71@vang-wagner.com</t>
  </si>
  <si>
    <t>https://www.williams-mclaughlin.org/</t>
  </si>
  <si>
    <t>7c4c673af703a09</t>
  </si>
  <si>
    <t>Montes</t>
  </si>
  <si>
    <t>Cohen-Copeland</t>
  </si>
  <si>
    <t>Tonyville</t>
  </si>
  <si>
    <t>Armenia</t>
  </si>
  <si>
    <t>001-999-585-7539x536</t>
  </si>
  <si>
    <t>838-203-4008x6959</t>
  </si>
  <si>
    <t>hodgebrenda@roach-winters.com</t>
  </si>
  <si>
    <t>https://www.garcia.com/</t>
  </si>
  <si>
    <t>E7D7e40Cf3A03a2</t>
  </si>
  <si>
    <t>Brent</t>
  </si>
  <si>
    <t>Hinton</t>
  </si>
  <si>
    <t>Petersen, Blackburn and Meyers</t>
  </si>
  <si>
    <t>Tommyland</t>
  </si>
  <si>
    <t>Mexico</t>
  </si>
  <si>
    <t>210.072.7539x0111</t>
  </si>
  <si>
    <t>greg77@patel.biz</t>
  </si>
  <si>
    <t>http://aguirre.biz/</t>
  </si>
  <si>
    <t>B98BacEebC40DBb</t>
  </si>
  <si>
    <t>Jill</t>
  </si>
  <si>
    <t>Mayo</t>
  </si>
  <si>
    <t>Woodard, Haas and Mason</t>
  </si>
  <si>
    <t>Port Carlside</t>
  </si>
  <si>
    <t>Cuba</t>
  </si>
  <si>
    <t>+1-160-747-3624x8230</t>
  </si>
  <si>
    <t>720-580-6452</t>
  </si>
  <si>
    <t>brandypowers@christensen.com</t>
  </si>
  <si>
    <t>http://briggs-johnston.com/</t>
  </si>
  <si>
    <t>d1c0dFab10a8383</t>
  </si>
  <si>
    <t>Herbert</t>
  </si>
  <si>
    <t>Byrd</t>
  </si>
  <si>
    <t>Sheppard-Dougherty</t>
  </si>
  <si>
    <t>Kimmouth</t>
  </si>
  <si>
    <t>South Georgia and the South Sandwich Islands</t>
  </si>
  <si>
    <t>(969)981-1275x78285</t>
  </si>
  <si>
    <t>802.783.5805</t>
  </si>
  <si>
    <t>gilloscar@webb.com</t>
  </si>
  <si>
    <t>https://www.rowland-lyons.com/</t>
  </si>
  <si>
    <t>f21D2faCa0760A8</t>
  </si>
  <si>
    <t>Don</t>
  </si>
  <si>
    <t>Krueger</t>
  </si>
  <si>
    <t>Cortez, Hester and Villegas</t>
  </si>
  <si>
    <t>Melendezland</t>
  </si>
  <si>
    <t>Guinea</t>
  </si>
  <si>
    <t>377-366-1889x912</t>
  </si>
  <si>
    <t>001-379-218-7545x445</t>
  </si>
  <si>
    <t>trevor14@harvey.com</t>
  </si>
  <si>
    <t>http://www.combs.com/</t>
  </si>
  <si>
    <t>11F97CBDd2C8de9</t>
  </si>
  <si>
    <t>Cheryl</t>
  </si>
  <si>
    <t>Gonzales</t>
  </si>
  <si>
    <t>Walton-Drake</t>
  </si>
  <si>
    <t>Pittmanmouth</t>
  </si>
  <si>
    <t>Kenya</t>
  </si>
  <si>
    <t>494.355.0333</t>
  </si>
  <si>
    <t>yvette30@haas-oneill.org</t>
  </si>
  <si>
    <t>http://www.tran-juarez.net/</t>
  </si>
  <si>
    <t>BEBA4fDAA6C4adC</t>
  </si>
  <si>
    <t>Rickey</t>
  </si>
  <si>
    <t>Mays</t>
  </si>
  <si>
    <t>Escobar, Carrillo and Sloan</t>
  </si>
  <si>
    <t>Hollandshire</t>
  </si>
  <si>
    <t>United States of America</t>
  </si>
  <si>
    <t>042-976-4714x26341</t>
  </si>
  <si>
    <t>245.657.5660</t>
  </si>
  <si>
    <t>cmcdowell@riley-wolf.org</t>
  </si>
  <si>
    <t>http://www.nolan.com/</t>
  </si>
  <si>
    <t>0F2E0b5850404A8</t>
  </si>
  <si>
    <t>Cassidy</t>
  </si>
  <si>
    <t>Dillon</t>
  </si>
  <si>
    <t>Coleman LLC</t>
  </si>
  <si>
    <t>New Ebony</t>
  </si>
  <si>
    <t>001-433-237-3081x336</t>
  </si>
  <si>
    <t>956-581-1775x97257</t>
  </si>
  <si>
    <t>patrick43@stout.com</t>
  </si>
  <si>
    <t>https://www.meyer.com/</t>
  </si>
  <si>
    <t>6fF3de1DDbeAaE9</t>
  </si>
  <si>
    <t>Christina</t>
  </si>
  <si>
    <t>Bautista</t>
  </si>
  <si>
    <t>Lane Ltd</t>
  </si>
  <si>
    <t>Lake Don</t>
  </si>
  <si>
    <t>Turks and Caicos Islands</t>
  </si>
  <si>
    <t>(964)671-6776</t>
  </si>
  <si>
    <t>724-324-0841x953</t>
  </si>
  <si>
    <t>phenry@tate.biz</t>
  </si>
  <si>
    <t>https://warner.com/</t>
  </si>
  <si>
    <t>bcE2C6eaAa1d53c</t>
  </si>
  <si>
    <t>Alexandra</t>
  </si>
  <si>
    <t>Castro</t>
  </si>
  <si>
    <t>Wall, Clay and Mcintosh</t>
  </si>
  <si>
    <t>South Lynnton</t>
  </si>
  <si>
    <t>Swaziland</t>
  </si>
  <si>
    <t>+1-469-312-3108x01224</t>
  </si>
  <si>
    <t>(295)194-3972x6683</t>
  </si>
  <si>
    <t>swalters@harvey.biz</t>
  </si>
  <si>
    <t>http://www.vasquez-boyer.biz/</t>
  </si>
  <si>
    <t>fb0eaBDA955AE79</t>
  </si>
  <si>
    <t>Krystal</t>
  </si>
  <si>
    <t>Mendoza</t>
  </si>
  <si>
    <t>Logan, Boyle and Villegas</t>
  </si>
  <si>
    <t>West Henry</t>
  </si>
  <si>
    <t>Panama</t>
  </si>
  <si>
    <t>001-116-661-7356</t>
  </si>
  <si>
    <t>001-155-646-7234x7293</t>
  </si>
  <si>
    <t>mjackson@david.com</t>
  </si>
  <si>
    <t>http://www.marks-ray.info/</t>
  </si>
  <si>
    <t>1cE4BEcB6F2D2C3</t>
  </si>
  <si>
    <t>Ivan</t>
  </si>
  <si>
    <t>Schroeder</t>
  </si>
  <si>
    <t>Peck, Nicholson and Knox</t>
  </si>
  <si>
    <t>Port Grace</t>
  </si>
  <si>
    <t>Saint Pierre and Miquelon</t>
  </si>
  <si>
    <t>524-391-9866</t>
  </si>
  <si>
    <t>(626)644-4777x075</t>
  </si>
  <si>
    <t>qgeorge@singh.com</t>
  </si>
  <si>
    <t>https://melton-alexander.biz/</t>
  </si>
  <si>
    <t>37a20bF88deF55D</t>
  </si>
  <si>
    <t>Stephanie</t>
  </si>
  <si>
    <t>Bradshaw</t>
  </si>
  <si>
    <t>Tanner LLC</t>
  </si>
  <si>
    <t>East Paulaville</t>
  </si>
  <si>
    <t>American Samoa</t>
  </si>
  <si>
    <t>+1-934-296-1820x843</t>
  </si>
  <si>
    <t>(364)992-5769x31100</t>
  </si>
  <si>
    <t>debbie56@baker-olsen.com</t>
  </si>
  <si>
    <t>http://jimenez.biz/</t>
  </si>
  <si>
    <t>EE9381bAEbac1eA</t>
  </si>
  <si>
    <t>Levi</t>
  </si>
  <si>
    <t>Grimes</t>
  </si>
  <si>
    <t>Carpenter, Chang and Bass</t>
  </si>
  <si>
    <t>Frederickfurt</t>
  </si>
  <si>
    <t>Heard Island and McDonald Islands</t>
  </si>
  <si>
    <t>001-221-413-5502x8170</t>
  </si>
  <si>
    <t>robertmarks@willis.com</t>
  </si>
  <si>
    <t>https://cherry.com/</t>
  </si>
  <si>
    <t>7008F9538b6e3e4</t>
  </si>
  <si>
    <t>Peter</t>
  </si>
  <si>
    <t>Sosa</t>
  </si>
  <si>
    <t>Hensley and Sons</t>
  </si>
  <si>
    <t>Donaldton</t>
  </si>
  <si>
    <t>Sao Tome and Principe</t>
  </si>
  <si>
    <t>983.760.9410x39862</t>
  </si>
  <si>
    <t>975.082.6989</t>
  </si>
  <si>
    <t>frederick02@gross.com</t>
  </si>
  <si>
    <t>http://www.chandler.info/</t>
  </si>
  <si>
    <t>e6D85CcfDE7ABEd</t>
  </si>
  <si>
    <t>Valerie</t>
  </si>
  <si>
    <t>Haney</t>
  </si>
  <si>
    <t>Delgado, Rubio and Rose</t>
  </si>
  <si>
    <t>Harryview</t>
  </si>
  <si>
    <t>001-494-498-9432x8701</t>
  </si>
  <si>
    <t>(338)636-4041x624</t>
  </si>
  <si>
    <t>yowens@erickson-charles.com</t>
  </si>
  <si>
    <t>https://www.fowler-alvarado.biz/</t>
  </si>
  <si>
    <t>815D27672C2Ba6d</t>
  </si>
  <si>
    <t>Tom</t>
  </si>
  <si>
    <t>Gardner</t>
  </si>
  <si>
    <t>Werner-Bean</t>
  </si>
  <si>
    <t>New Samuel</t>
  </si>
  <si>
    <t>Barbados</t>
  </si>
  <si>
    <t>(318)356-6855x56588</t>
  </si>
  <si>
    <t>254-202-1771x157</t>
  </si>
  <si>
    <t>darin81@callahan.com</t>
  </si>
  <si>
    <t>http://yang-everett.com/</t>
  </si>
  <si>
    <t>bc9e98FC8e31fB2</t>
  </si>
  <si>
    <t>Randall</t>
  </si>
  <si>
    <t>Brady Inc</t>
  </si>
  <si>
    <t>Brightburgh</t>
  </si>
  <si>
    <t>Isle of Man</t>
  </si>
  <si>
    <t>(780)249-8976</t>
  </si>
  <si>
    <t>001-573-469-2316x88660</t>
  </si>
  <si>
    <t>stuart07@reid.com</t>
  </si>
  <si>
    <t>https://hatfield-huff.biz/</t>
  </si>
  <si>
    <t>06c9e9caEBf539F</t>
  </si>
  <si>
    <t>Perry</t>
  </si>
  <si>
    <t>Whitaker</t>
  </si>
  <si>
    <t>Odom LLC</t>
  </si>
  <si>
    <t>North Jocelynberg</t>
  </si>
  <si>
    <t>Western Sahara</t>
  </si>
  <si>
    <t>jennynorton@randall.org</t>
  </si>
  <si>
    <t>http://www.hall.com/</t>
  </si>
  <si>
    <t>D02c86e781bA06f</t>
  </si>
  <si>
    <t>Gloria</t>
  </si>
  <si>
    <t>Mosley</t>
  </si>
  <si>
    <t>Calderon Ltd</t>
  </si>
  <si>
    <t>East Reneefurt</t>
  </si>
  <si>
    <t>296-297-8174x50153</t>
  </si>
  <si>
    <t>629-157-7866x510</t>
  </si>
  <si>
    <t>escobardeanna@sawyer-obrien.info</t>
  </si>
  <si>
    <t>https://www.huber.info/</t>
  </si>
  <si>
    <t>846D8B34aba64a6</t>
  </si>
  <si>
    <t>Cameron</t>
  </si>
  <si>
    <t>Little</t>
  </si>
  <si>
    <t>Howell Group</t>
  </si>
  <si>
    <t>North Angel</t>
  </si>
  <si>
    <t>Netherlands</t>
  </si>
  <si>
    <t>+1-172-227-4743x55703</t>
  </si>
  <si>
    <t>914.608.3410</t>
  </si>
  <si>
    <t>stephen57@sellers.com</t>
  </si>
  <si>
    <t>https://collins.org/</t>
  </si>
  <si>
    <t>305B77b17f60849</t>
  </si>
  <si>
    <t>Glen</t>
  </si>
  <si>
    <t>Gonzalez</t>
  </si>
  <si>
    <t>Zamora-Ellis</t>
  </si>
  <si>
    <t>Lake Isabelberg</t>
  </si>
  <si>
    <t>494-494-0595</t>
  </si>
  <si>
    <t>788-075-3941</t>
  </si>
  <si>
    <t>jschmidt@gardner-maldonado.com</t>
  </si>
  <si>
    <t>http://holt-mendez.info/</t>
  </si>
  <si>
    <t>610e5F3baCbd25c</t>
  </si>
  <si>
    <t>Melvin</t>
  </si>
  <si>
    <t>Day</t>
  </si>
  <si>
    <t>Alvarez, Gaines and Sweeney</t>
  </si>
  <si>
    <t>Jackbury</t>
  </si>
  <si>
    <t>Reunion</t>
  </si>
  <si>
    <t>001-139-178-3697x23267</t>
  </si>
  <si>
    <t>862.271.5668x079</t>
  </si>
  <si>
    <t>sheila46@ewing.org</t>
  </si>
  <si>
    <t>http://becker-warner.net/</t>
  </si>
  <si>
    <t>9F0EbC3b678ad6B</t>
  </si>
  <si>
    <t>Kent</t>
  </si>
  <si>
    <t>Salinas</t>
  </si>
  <si>
    <t>Shelton, Robinson and Smith</t>
  </si>
  <si>
    <t>Nicolasfurt</t>
  </si>
  <si>
    <t>Guatemala</t>
  </si>
  <si>
    <t>(750)661-7527x2590</t>
  </si>
  <si>
    <t>429-441-8601x90778</t>
  </si>
  <si>
    <t>dustindelgado@west-khan.com</t>
  </si>
  <si>
    <t>https://www.mora-tapia.info/</t>
  </si>
  <si>
    <t>82dDB5e20CAA2Ce</t>
  </si>
  <si>
    <t>Stacey</t>
  </si>
  <si>
    <t>Martinez</t>
  </si>
  <si>
    <t>Rasmussen, Bauer and Lyons</t>
  </si>
  <si>
    <t>Mauriceview</t>
  </si>
  <si>
    <t>Uzbekistan</t>
  </si>
  <si>
    <t>001-070-431-1693x963</t>
  </si>
  <si>
    <t>556.917.6571</t>
  </si>
  <si>
    <t>mikayla38@lawson-dougherty.com</t>
  </si>
  <si>
    <t>https://newman-townsend.com/</t>
  </si>
  <si>
    <t>b78002FEFF5a860</t>
  </si>
  <si>
    <t>Jennifer</t>
  </si>
  <si>
    <t>Fleming</t>
  </si>
  <si>
    <t>Schaefer-Chambers</t>
  </si>
  <si>
    <t>Shepherdfort</t>
  </si>
  <si>
    <t>(534)969-8263</t>
  </si>
  <si>
    <t>307-929-8469</t>
  </si>
  <si>
    <t>stoutalexandria@meza.com</t>
  </si>
  <si>
    <t>http://marsh.com/</t>
  </si>
  <si>
    <t>dFe34eAb8614AC0</t>
  </si>
  <si>
    <t>Teresa</t>
  </si>
  <si>
    <t>Oconnell</t>
  </si>
  <si>
    <t>Mayo, Buchanan and Owen</t>
  </si>
  <si>
    <t>Lake Douglas</t>
  </si>
  <si>
    <t>Turkmenistan</t>
  </si>
  <si>
    <t>104.566.7360x8307</t>
  </si>
  <si>
    <t>(101)040-3927x72927</t>
  </si>
  <si>
    <t>hhahn@cantrell.net</t>
  </si>
  <si>
    <t>https://www.ellison-strickland.org/</t>
  </si>
  <si>
    <t>aB3351247D3fCD8</t>
  </si>
  <si>
    <t>Bruce</t>
  </si>
  <si>
    <t>Bass</t>
  </si>
  <si>
    <t>Day, Wiley and Mclaughlin</t>
  </si>
  <si>
    <t>Juarezbury</t>
  </si>
  <si>
    <t>170-094-5436x7579</t>
  </si>
  <si>
    <t>+1-006-698-5103x18954</t>
  </si>
  <si>
    <t>gvang@woods.info</t>
  </si>
  <si>
    <t>http://www.goodwin.com/</t>
  </si>
  <si>
    <t>56Df40b19e3c71f</t>
  </si>
  <si>
    <t>Sarah</t>
  </si>
  <si>
    <t>Sweeney</t>
  </si>
  <si>
    <t>Madden-Ho</t>
  </si>
  <si>
    <t>Mejiamouth</t>
  </si>
  <si>
    <t>Equatorial Guinea</t>
  </si>
  <si>
    <t>423.393.5217x1573</t>
  </si>
  <si>
    <t>592-864-1515</t>
  </si>
  <si>
    <t>lauren93@daniel-farley.com</t>
  </si>
  <si>
    <t>http://www.welch.com/</t>
  </si>
  <si>
    <t>06CF1Fcd5863dF6</t>
  </si>
  <si>
    <t>Eddie</t>
  </si>
  <si>
    <t>Howard Group</t>
  </si>
  <si>
    <t>North Frederick</t>
  </si>
  <si>
    <t>Cook Islands</t>
  </si>
  <si>
    <t>franklinweiss@porter.net</t>
  </si>
  <si>
    <t>https://www.joyce.com/</t>
  </si>
  <si>
    <t>5DcB42c2f8fBfb5</t>
  </si>
  <si>
    <t>Trevor</t>
  </si>
  <si>
    <t>Rowland</t>
  </si>
  <si>
    <t>Ritter, Fox and English</t>
  </si>
  <si>
    <t>Deanchester</t>
  </si>
  <si>
    <t>Nigeria</t>
  </si>
  <si>
    <t>938.501.2065x13955</t>
  </si>
  <si>
    <t>simpsonraven@liu.com</t>
  </si>
  <si>
    <t>http://noble-beard.com/</t>
  </si>
  <si>
    <t>E3F8a6D1033a2FE</t>
  </si>
  <si>
    <t>Chang</t>
  </si>
  <si>
    <t>Maynard, Lambert and Blake</t>
  </si>
  <si>
    <t>North Monica</t>
  </si>
  <si>
    <t>479-020-6144x2452</t>
  </si>
  <si>
    <t>(940)296-5518x52843</t>
  </si>
  <si>
    <t>deborah61@wagner.com</t>
  </si>
  <si>
    <t>http://shaw.com/</t>
  </si>
  <si>
    <t>DA7b906C5aF71d5</t>
  </si>
  <si>
    <t>Sabrina</t>
  </si>
  <si>
    <t>Roberts</t>
  </si>
  <si>
    <t>Stewart-Diaz</t>
  </si>
  <si>
    <t>Port Pennyton</t>
  </si>
  <si>
    <t>Bhutan</t>
  </si>
  <si>
    <t>252-641-5581x7135</t>
  </si>
  <si>
    <t>001-665-608-1332x173</t>
  </si>
  <si>
    <t>brittneypotter@boyd-compton.com</t>
  </si>
  <si>
    <t>https://walter.com/</t>
  </si>
  <si>
    <t>ccD94BbaEDBBf9E</t>
  </si>
  <si>
    <t>Norman</t>
  </si>
  <si>
    <t>French</t>
  </si>
  <si>
    <t>Becker-Mata</t>
  </si>
  <si>
    <t>South Emma</t>
  </si>
  <si>
    <t>Marshall Islands</t>
  </si>
  <si>
    <t>364-757-7628x522</t>
  </si>
  <si>
    <t>spearsfrank@mclean.com</t>
  </si>
  <si>
    <t>https://mccullough.info/</t>
  </si>
  <si>
    <t>41C1B4D2C5b91B7</t>
  </si>
  <si>
    <t>Lonnie</t>
  </si>
  <si>
    <t>Novak</t>
  </si>
  <si>
    <t>Hayden Inc</t>
  </si>
  <si>
    <t>East Malloryville</t>
  </si>
  <si>
    <t>French Guiana</t>
  </si>
  <si>
    <t>810-349-3016</t>
  </si>
  <si>
    <t>(531)197-7502x296</t>
  </si>
  <si>
    <t>manuel48@raymond.net</t>
  </si>
  <si>
    <t>http://www.knight.com/</t>
  </si>
  <si>
    <t>ee5235bbf2A66ef</t>
  </si>
  <si>
    <t>Casey</t>
  </si>
  <si>
    <t>Bauer</t>
  </si>
  <si>
    <t>Houston-Woodard</t>
  </si>
  <si>
    <t>New Brettfurt</t>
  </si>
  <si>
    <t>001-649-360-4291x70493</t>
  </si>
  <si>
    <t>(875)766-9023x93863</t>
  </si>
  <si>
    <t>marilynbender@daugherty.net</t>
  </si>
  <si>
    <t>https://crawford.org/</t>
  </si>
  <si>
    <t>2413aA72C4DEadF</t>
  </si>
  <si>
    <t>David</t>
  </si>
  <si>
    <t>Macdonald, Byrd and Williams</t>
  </si>
  <si>
    <t>Juliantown</t>
  </si>
  <si>
    <t>(976)996-6527x679</t>
  </si>
  <si>
    <t>+1-562-845-1571x407</t>
  </si>
  <si>
    <t>ylutz@sawyer.com</t>
  </si>
  <si>
    <t>https://rhodes-ellison.org/</t>
  </si>
  <si>
    <t>BA1F1A8E7fccb74</t>
  </si>
  <si>
    <t>Garrett</t>
  </si>
  <si>
    <t>Rosario</t>
  </si>
  <si>
    <t>Becker-Terrell</t>
  </si>
  <si>
    <t>Marissaland</t>
  </si>
  <si>
    <t>Philippines</t>
  </si>
  <si>
    <t>554-299-5195x7535</t>
  </si>
  <si>
    <t>(228)770-7282x399</t>
  </si>
  <si>
    <t>christiegeorge@dominguez.com</t>
  </si>
  <si>
    <t>https://www.wright.com/</t>
  </si>
  <si>
    <t>43EB011d4A5af36</t>
  </si>
  <si>
    <t>Colin</t>
  </si>
  <si>
    <t>Vaughan</t>
  </si>
  <si>
    <t>Mooney, Reed and Ingram</t>
  </si>
  <si>
    <t>New Shelleyfort</t>
  </si>
  <si>
    <t>United States Virgin Islands</t>
  </si>
  <si>
    <t>115-772-1697</t>
  </si>
  <si>
    <t>921-423-4267</t>
  </si>
  <si>
    <t>wilsonyvonne@mcmillan.com</t>
  </si>
  <si>
    <t>https://choi.com/</t>
  </si>
  <si>
    <t>DDCCa6daDFBAFbc</t>
  </si>
  <si>
    <t>Maxwell</t>
  </si>
  <si>
    <t>Griffin</t>
  </si>
  <si>
    <t>Mcdowell-Adkins</t>
  </si>
  <si>
    <t>North Kentland</t>
  </si>
  <si>
    <t>542-094-1063x74771</t>
  </si>
  <si>
    <t>priscillaharrell@glass.com</t>
  </si>
  <si>
    <t>http://ray.com/</t>
  </si>
  <si>
    <t>024a3d8Df5abFE9</t>
  </si>
  <si>
    <t>Diamond</t>
  </si>
  <si>
    <t>Barnett</t>
  </si>
  <si>
    <t>Walker, Andersen and Reeves</t>
  </si>
  <si>
    <t>New Patriciamouth</t>
  </si>
  <si>
    <t>Trinidad and Tobago</t>
  </si>
  <si>
    <t>713.178.8679x870</t>
  </si>
  <si>
    <t>(771)321-5148x65206</t>
  </si>
  <si>
    <t>gibbsemily@fisher.biz</t>
  </si>
  <si>
    <t>https://mcdowell-compton.biz/</t>
  </si>
  <si>
    <t>6367E110ccF7c2B</t>
  </si>
  <si>
    <t>Kellie</t>
  </si>
  <si>
    <t>Munoz</t>
  </si>
  <si>
    <t>Flynn-Chapman</t>
  </si>
  <si>
    <t>New Samantha</t>
  </si>
  <si>
    <t>Greenland</t>
  </si>
  <si>
    <t>597.376.0777x7873</t>
  </si>
  <si>
    <t>(224)541-8166</t>
  </si>
  <si>
    <t>lynnbooth@leach-lang.com</t>
  </si>
  <si>
    <t>http://www.mclaughlin.com/</t>
  </si>
  <si>
    <t>6BdF3DBf9BcD353</t>
  </si>
  <si>
    <t>Sandy</t>
  </si>
  <si>
    <t>Shah-Hanna</t>
  </si>
  <si>
    <t>Glasshaven</t>
  </si>
  <si>
    <t>492.301.8374</t>
  </si>
  <si>
    <t>+1-061-038-8564x38648</t>
  </si>
  <si>
    <t>hmora@brock.com</t>
  </si>
  <si>
    <t>https://www.estrada.biz/</t>
  </si>
  <si>
    <t>3e34e04B7F7b76d</t>
  </si>
  <si>
    <t>Katelyn</t>
  </si>
  <si>
    <t>Petersen</t>
  </si>
  <si>
    <t>Solis-Hardin</t>
  </si>
  <si>
    <t>South Patricia</t>
  </si>
  <si>
    <t>Saint Vincent and the Grenadines</t>
  </si>
  <si>
    <t>888.775.5334x190</t>
  </si>
  <si>
    <t>(374)551-8182</t>
  </si>
  <si>
    <t>santosebony@foley.com</t>
  </si>
  <si>
    <t>http://carr-holder.com/</t>
  </si>
  <si>
    <t>ec3cD83Be620f62</t>
  </si>
  <si>
    <t>Neil</t>
  </si>
  <si>
    <t>Murray</t>
  </si>
  <si>
    <t>Washington-Ramirez</t>
  </si>
  <si>
    <t>East Stephanie</t>
  </si>
  <si>
    <t>Afghanistan</t>
  </si>
  <si>
    <t>915-049-4725x373</t>
  </si>
  <si>
    <t>+1-597-545-3394x14627</t>
  </si>
  <si>
    <t>englishstefanie@braun.com</t>
  </si>
  <si>
    <t>http://ritter.com/</t>
  </si>
  <si>
    <t>4DD0C3a8a2f3D8e</t>
  </si>
  <si>
    <t>Carlos</t>
  </si>
  <si>
    <t>Wilcox</t>
  </si>
  <si>
    <t>Vega, Yoder and Ayala</t>
  </si>
  <si>
    <t>East Katelynmouth</t>
  </si>
  <si>
    <t>Slovenia</t>
  </si>
  <si>
    <t>(439)435-7502x11237</t>
  </si>
  <si>
    <t>861-632-4703</t>
  </si>
  <si>
    <t>toddlove@rogers.info</t>
  </si>
  <si>
    <t>https://little.info/</t>
  </si>
  <si>
    <t>0EcdF5f157A10BE</t>
  </si>
  <si>
    <t>Adrienne</t>
  </si>
  <si>
    <t>Lamb</t>
  </si>
  <si>
    <t>Henderson, Vega and Jensen</t>
  </si>
  <si>
    <t>South Karl</t>
  </si>
  <si>
    <t>Gambia</t>
  </si>
  <si>
    <t>012-588-1523x479</t>
  </si>
  <si>
    <t>496-950-6255x6485</t>
  </si>
  <si>
    <t>butlerroberta@mullen-pittman.net</t>
  </si>
  <si>
    <t>http://www.mann.com/</t>
  </si>
  <si>
    <t>61AD5B1099Db9d0</t>
  </si>
  <si>
    <t>Traci</t>
  </si>
  <si>
    <t>Levy</t>
  </si>
  <si>
    <t>Simon, Flores and Carr</t>
  </si>
  <si>
    <t>New Erica</t>
  </si>
  <si>
    <t>+1-847-237-3203x0302</t>
  </si>
  <si>
    <t>780-652-7678</t>
  </si>
  <si>
    <t>camposherbert@lang.com</t>
  </si>
  <si>
    <t>http://www.burke-glover.com/</t>
  </si>
  <si>
    <t>fD7FbF8BA88Fff8</t>
  </si>
  <si>
    <t>Tammy</t>
  </si>
  <si>
    <t>Harmon</t>
  </si>
  <si>
    <t>Kidd-Stone</t>
  </si>
  <si>
    <t>Chaneychester</t>
  </si>
  <si>
    <t>Yemen</t>
  </si>
  <si>
    <t>+1-528-220-2228x19583</t>
  </si>
  <si>
    <t>abigail05@mckee.info</t>
  </si>
  <si>
    <t>https://www.walsh-archer.com/</t>
  </si>
  <si>
    <t>2bcF27a9daa2EAA</t>
  </si>
  <si>
    <t>Nicholas</t>
  </si>
  <si>
    <t>Arias</t>
  </si>
  <si>
    <t>Yoder-Bowen</t>
  </si>
  <si>
    <t>Lake Gavinburgh</t>
  </si>
  <si>
    <t>Holy See (Vatican City State)</t>
  </si>
  <si>
    <t>+1-650-979-8614x97335</t>
  </si>
  <si>
    <t>boonealex@cardenas.info</t>
  </si>
  <si>
    <t>http://www.wood.com/</t>
  </si>
  <si>
    <t>12Bb4Ba2cB52B89</t>
  </si>
  <si>
    <t>Sydney</t>
  </si>
  <si>
    <t>Solis</t>
  </si>
  <si>
    <t>Wu, Strong and Flynn</t>
  </si>
  <si>
    <t>Welchburgh</t>
  </si>
  <si>
    <t>Suriname</t>
  </si>
  <si>
    <t>591-223-5142x5192</t>
  </si>
  <si>
    <t>ortegashane@li.com</t>
  </si>
  <si>
    <t>https://anderson-suarez.org/</t>
  </si>
  <si>
    <t>eb8Abc5DB466797</t>
  </si>
  <si>
    <t>Jody</t>
  </si>
  <si>
    <t>Beltran</t>
  </si>
  <si>
    <t>Buchanan-Barton</t>
  </si>
  <si>
    <t>Kristihaven</t>
  </si>
  <si>
    <t>+1-836-853-8086x15445</t>
  </si>
  <si>
    <t>964.156.8431</t>
  </si>
  <si>
    <t>fritzandres@morales.biz</t>
  </si>
  <si>
    <t>https://www.martin.biz/</t>
  </si>
  <si>
    <t>8799Bb0d0eF9F7b</t>
  </si>
  <si>
    <t>Autumn</t>
  </si>
  <si>
    <t>Choi</t>
  </si>
  <si>
    <t>Bates LLC</t>
  </si>
  <si>
    <t>Port Scott</t>
  </si>
  <si>
    <t>374-961-9091x6048</t>
  </si>
  <si>
    <t>001-460-538-5514</t>
  </si>
  <si>
    <t>varmstrong@braun.org</t>
  </si>
  <si>
    <t>http://www.fritz-galloway.com/</t>
  </si>
  <si>
    <t>483E29cf4aC5A4D</t>
  </si>
  <si>
    <t>Chelsey</t>
  </si>
  <si>
    <t>Boyer</t>
  </si>
  <si>
    <t>Goodman, Carrillo and Stein</t>
  </si>
  <si>
    <t>Selenaville</t>
  </si>
  <si>
    <t>Morocco</t>
  </si>
  <si>
    <t>001-290-975-0712x603</t>
  </si>
  <si>
    <t>+1-697-878-1394x0986</t>
  </si>
  <si>
    <t>jonathon78@werner.com</t>
  </si>
  <si>
    <t>https://www.willis-todd.net/</t>
  </si>
  <si>
    <t>37E3234CC7F8da4</t>
  </si>
  <si>
    <t>Key</t>
  </si>
  <si>
    <t>Escobar, Adams and Huber</t>
  </si>
  <si>
    <t>New Ryan</t>
  </si>
  <si>
    <t>Palestinian Territory</t>
  </si>
  <si>
    <t>813.263.6136</t>
  </si>
  <si>
    <t>189-231-9202</t>
  </si>
  <si>
    <t>bunderwood@owen.com</t>
  </si>
  <si>
    <t>http://webb-barnes.info/</t>
  </si>
  <si>
    <t>2D0F54Cc8D96Ad0</t>
  </si>
  <si>
    <t>Bridget</t>
  </si>
  <si>
    <t>Molina</t>
  </si>
  <si>
    <t>Greene-Mays</t>
  </si>
  <si>
    <t>East Brookebury</t>
  </si>
  <si>
    <t>Chad</t>
  </si>
  <si>
    <t>001-062-757-0468x5881</t>
  </si>
  <si>
    <t>(654)079-1615x308</t>
  </si>
  <si>
    <t>jcochran@burgess-costa.com</t>
  </si>
  <si>
    <t>https://grimes.net/</t>
  </si>
  <si>
    <t>CeDC6A5ED20dA29</t>
  </si>
  <si>
    <t>Calvin</t>
  </si>
  <si>
    <t>Rocha</t>
  </si>
  <si>
    <t>Werner-Key</t>
  </si>
  <si>
    <t>Wayneborough</t>
  </si>
  <si>
    <t>Cameroon</t>
  </si>
  <si>
    <t>069.698.1319</t>
  </si>
  <si>
    <t>518.056.2026x3841</t>
  </si>
  <si>
    <t>riveraisabel@harmon.net</t>
  </si>
  <si>
    <t>https://salinas-peck.com/</t>
  </si>
  <si>
    <t>eE5F91Bf27BE6DC</t>
  </si>
  <si>
    <t>Austin</t>
  </si>
  <si>
    <t>Matthews</t>
  </si>
  <si>
    <t>Sandoval, Parker and Mcdowell</t>
  </si>
  <si>
    <t>Aimeeville</t>
  </si>
  <si>
    <t>Macedonia</t>
  </si>
  <si>
    <t>+1-598-879-1279x72499</t>
  </si>
  <si>
    <t>+1-853-024-8504x9171</t>
  </si>
  <si>
    <t>stanleymeagan@gilmore-newton.com</t>
  </si>
  <si>
    <t>https://hubbard.com/</t>
  </si>
  <si>
    <t>aFbCcfBCbeff540</t>
  </si>
  <si>
    <t>Molly</t>
  </si>
  <si>
    <t>Mercado PLC</t>
  </si>
  <si>
    <t>Ericamouth</t>
  </si>
  <si>
    <t>British Virgin Islands</t>
  </si>
  <si>
    <t>(928)843-3496x36630</t>
  </si>
  <si>
    <t>579.369.8654x99642</t>
  </si>
  <si>
    <t>kathyhuff@white-liu.com</t>
  </si>
  <si>
    <t>http://cooley.com/</t>
  </si>
  <si>
    <t>5fb7F35e6Db8e5a</t>
  </si>
  <si>
    <t>Jeremy</t>
  </si>
  <si>
    <t>Haynes</t>
  </si>
  <si>
    <t>Cruz, Roach and Lynch</t>
  </si>
  <si>
    <t>Breannaton</t>
  </si>
  <si>
    <t>Central African Republic</t>
  </si>
  <si>
    <t>748.955.1267x247</t>
  </si>
  <si>
    <t>258-909-0610x19885</t>
  </si>
  <si>
    <t>lawsonmicheal@atkins.com</t>
  </si>
  <si>
    <t>http://www.gibbs.com/</t>
  </si>
  <si>
    <t>60d62d8Dbb23C3B</t>
  </si>
  <si>
    <t>Henry</t>
  </si>
  <si>
    <t>Giles, Kerr and Stafford</t>
  </si>
  <si>
    <t>Marcusburgh</t>
  </si>
  <si>
    <t>001-004-280-4158x3147</t>
  </si>
  <si>
    <t>(718)053-0418x55398</t>
  </si>
  <si>
    <t>diamondhinton@mccormick.biz</t>
  </si>
  <si>
    <t>https://arnold.com/</t>
  </si>
  <si>
    <t>e9eFc5d60ddc3ec</t>
  </si>
  <si>
    <t>Dakota</t>
  </si>
  <si>
    <t>Bowman</t>
  </si>
  <si>
    <t>Gomez-Tapia</t>
  </si>
  <si>
    <t>West Barbarafurt</t>
  </si>
  <si>
    <t>branchmegan@dougherty.com</t>
  </si>
  <si>
    <t>https://deleon-avery.com/</t>
  </si>
  <si>
    <t>ad8F5957EdADB7e</t>
  </si>
  <si>
    <t>Manuel</t>
  </si>
  <si>
    <t>Maynard</t>
  </si>
  <si>
    <t>Ellison, Berger and Osborn</t>
  </si>
  <si>
    <t>Lake Calvin</t>
  </si>
  <si>
    <t>Niger</t>
  </si>
  <si>
    <t>708-648-2498x1037</t>
  </si>
  <si>
    <t>001-862-267-9112x298</t>
  </si>
  <si>
    <t>xingram@le.com</t>
  </si>
  <si>
    <t>https://richards-jarvis.com/</t>
  </si>
  <si>
    <t>a3FdF7Ae5E60BaD</t>
  </si>
  <si>
    <t>Howard</t>
  </si>
  <si>
    <t>Simmons</t>
  </si>
  <si>
    <t>Winters-Cohen</t>
  </si>
  <si>
    <t>Mitchellmouth</t>
  </si>
  <si>
    <t>Romania</t>
  </si>
  <si>
    <t>001-259-817-5012</t>
  </si>
  <si>
    <t>(873)535-8704x224</t>
  </si>
  <si>
    <t>ronnie03@bird-hood.com</t>
  </si>
  <si>
    <t>https://cordova.com/</t>
  </si>
  <si>
    <t>eA4F6CB2ADEBF6d</t>
  </si>
  <si>
    <t>Jeffery</t>
  </si>
  <si>
    <t>Wall</t>
  </si>
  <si>
    <t>Santos-Barnett</t>
  </si>
  <si>
    <t>Jonathonhaven</t>
  </si>
  <si>
    <t>Cambodia</t>
  </si>
  <si>
    <t>(318)952-4565x2143</t>
  </si>
  <si>
    <t>(495)821-7527x0997</t>
  </si>
  <si>
    <t>wanda50@webster.com</t>
  </si>
  <si>
    <t>http://www.dickerson.com/</t>
  </si>
  <si>
    <t>feCfE5fCc4abeEd</t>
  </si>
  <si>
    <t>Colleen</t>
  </si>
  <si>
    <t>Estes</t>
  </si>
  <si>
    <t>Garrett, Sharp and Kaufman</t>
  </si>
  <si>
    <t>Lake Alisonside</t>
  </si>
  <si>
    <t>Greece</t>
  </si>
  <si>
    <t>(198)286-0649x642</t>
  </si>
  <si>
    <t>512-677-4453</t>
  </si>
  <si>
    <t>tricia22@barrera.com</t>
  </si>
  <si>
    <t>http://www.richmond.com/</t>
  </si>
  <si>
    <t>774623BCD6f9BB8</t>
  </si>
  <si>
    <t>Bianca</t>
  </si>
  <si>
    <t>Harrell-Johns</t>
  </si>
  <si>
    <t>Garrettstad</t>
  </si>
  <si>
    <t>Albania</t>
  </si>
  <si>
    <t>+1-942-219-2911x3796</t>
  </si>
  <si>
    <t>(980)679-2739x5052</t>
  </si>
  <si>
    <t>alan83@olson.com</t>
  </si>
  <si>
    <t>http://www.wilcox-burns.biz/</t>
  </si>
  <si>
    <t>Db752CCa4aCfd9E</t>
  </si>
  <si>
    <t>Michelle</t>
  </si>
  <si>
    <t>Good</t>
  </si>
  <si>
    <t>Randall, Harding and Powers</t>
  </si>
  <si>
    <t>New Johnnychester</t>
  </si>
  <si>
    <t>215-567-4480</t>
  </si>
  <si>
    <t>(217)672-5187</t>
  </si>
  <si>
    <t>yeseniacallahan@hinton.com</t>
  </si>
  <si>
    <t>http://chavez-clay.com/</t>
  </si>
  <si>
    <t>7a0CFf01cCBcA01</t>
  </si>
  <si>
    <t>Eileen</t>
  </si>
  <si>
    <t>Skinner</t>
  </si>
  <si>
    <t>Yang Ltd</t>
  </si>
  <si>
    <t>New Kristophershire</t>
  </si>
  <si>
    <t>(310)574-8489</t>
  </si>
  <si>
    <t>(902)779-2159</t>
  </si>
  <si>
    <t>julian74@ritter-mccoy.info</t>
  </si>
  <si>
    <t>https://mays.com/</t>
  </si>
  <si>
    <t>Be9d5701bDCd1aa</t>
  </si>
  <si>
    <t>Kyle</t>
  </si>
  <si>
    <t>Richmond</t>
  </si>
  <si>
    <t>Hart Group</t>
  </si>
  <si>
    <t>New Arielfurt</t>
  </si>
  <si>
    <t>Dominican Republic</t>
  </si>
  <si>
    <t>001-053-565-5203</t>
  </si>
  <si>
    <t>096-472-7960</t>
  </si>
  <si>
    <t>adriennecarson@gallagher-mckinney.org</t>
  </si>
  <si>
    <t>http://mcclure.com/</t>
  </si>
  <si>
    <t>Fd67d4aDf749FE5</t>
  </si>
  <si>
    <t>Omar</t>
  </si>
  <si>
    <t>Davies</t>
  </si>
  <si>
    <t>Rich, Oneill and Daniels</t>
  </si>
  <si>
    <t>Dicksonburgh</t>
  </si>
  <si>
    <t>+1-317-955-2741x5895</t>
  </si>
  <si>
    <t>hreid@jordan-pena.com</t>
  </si>
  <si>
    <t>http://www.best.biz/</t>
  </si>
  <si>
    <t>8b7C8Ffe256FBFb</t>
  </si>
  <si>
    <t>Chelsea</t>
  </si>
  <si>
    <t>Giles</t>
  </si>
  <si>
    <t>Curtis Inc</t>
  </si>
  <si>
    <t>Evanfort</t>
  </si>
  <si>
    <t>Kuwait</t>
  </si>
  <si>
    <t>966.233.2095</t>
  </si>
  <si>
    <t>sharon31@stanley.info</t>
  </si>
  <si>
    <t>https://griffin-willis.com/</t>
  </si>
  <si>
    <t>983Dad40cbcBf18</t>
  </si>
  <si>
    <t>Pam</t>
  </si>
  <si>
    <t>Crane</t>
  </si>
  <si>
    <t>Patton-English</t>
  </si>
  <si>
    <t>East Taylorborough</t>
  </si>
  <si>
    <t>679.659.0893</t>
  </si>
  <si>
    <t>(695)869-8220x5302</t>
  </si>
  <si>
    <t>luisreynolds@caldwell.com</t>
  </si>
  <si>
    <t>http://rich.info/</t>
  </si>
  <si>
    <t>3eD61CdD0B672Fc</t>
  </si>
  <si>
    <t>Kaufman</t>
  </si>
  <si>
    <t>Gillespie-Kemp</t>
  </si>
  <si>
    <t>East Taylorville</t>
  </si>
  <si>
    <t>Antigua and Barbuda</t>
  </si>
  <si>
    <t>(159)790-8136x82786</t>
  </si>
  <si>
    <t>(652)438-6147x14235</t>
  </si>
  <si>
    <t>carlaburton@tran-wu.info</t>
  </si>
  <si>
    <t>http://www.schaefer.org/</t>
  </si>
  <si>
    <t>Bd6deeDc10eD051</t>
  </si>
  <si>
    <t>Madison</t>
  </si>
  <si>
    <t>Clark</t>
  </si>
  <si>
    <t>Atkinson, Benitez and Tapia</t>
  </si>
  <si>
    <t>Cristianmouth</t>
  </si>
  <si>
    <t>999.090.5244</t>
  </si>
  <si>
    <t>ikeith@richards.com</t>
  </si>
  <si>
    <t>http://www.mack.info/</t>
  </si>
  <si>
    <t>7A0AeedaE28Ce67</t>
  </si>
  <si>
    <t>Leah</t>
  </si>
  <si>
    <t>Coffey</t>
  </si>
  <si>
    <t>Rasmussen-Frederick</t>
  </si>
  <si>
    <t>Lake Darrell</t>
  </si>
  <si>
    <t>(589)134-7453</t>
  </si>
  <si>
    <t>169.970.3181x61782</t>
  </si>
  <si>
    <t>felicia85@joseph.com</t>
  </si>
  <si>
    <t>http://terrell.net/</t>
  </si>
  <si>
    <t>822aaF7B5f2CDce</t>
  </si>
  <si>
    <t>Montgomery</t>
  </si>
  <si>
    <t>Brady, Le and Sherman</t>
  </si>
  <si>
    <t>New Mathew</t>
  </si>
  <si>
    <t>Northern Mariana Islands</t>
  </si>
  <si>
    <t>471.196.3570x531</t>
  </si>
  <si>
    <t>080-183-0876</t>
  </si>
  <si>
    <t>jose39@huber.com</t>
  </si>
  <si>
    <t>http://whitehead.biz/</t>
  </si>
  <si>
    <t>a6d9bE38B614721</t>
  </si>
  <si>
    <t>Small</t>
  </si>
  <si>
    <t>Nicholson LLC</t>
  </si>
  <si>
    <t>Lake Warrenmouth</t>
  </si>
  <si>
    <t>(962)163-3676</t>
  </si>
  <si>
    <t>(852)503-0393</t>
  </si>
  <si>
    <t>boyerjoy@gross-meadows.info</t>
  </si>
  <si>
    <t>http://www.sherman.com/</t>
  </si>
  <si>
    <t>F03BC8cDe64cFCa</t>
  </si>
  <si>
    <t>Bolton</t>
  </si>
  <si>
    <t>Sutton-David</t>
  </si>
  <si>
    <t>East Nathanmouth</t>
  </si>
  <si>
    <t>+1-964-968-7131x9267</t>
  </si>
  <si>
    <t>791.705.8869x8446</t>
  </si>
  <si>
    <t>meghanharmon@travis.biz</t>
  </si>
  <si>
    <t>http://olson-collier.com/</t>
  </si>
  <si>
    <t>1f239d0e0b92118</t>
  </si>
  <si>
    <t>Jaime</t>
  </si>
  <si>
    <t>Hayden</t>
  </si>
  <si>
    <t>Higgins Ltd</t>
  </si>
  <si>
    <t>Mullenmouth</t>
  </si>
  <si>
    <t>954-342-0875x322</t>
  </si>
  <si>
    <t>001-313-201-8886x4673</t>
  </si>
  <si>
    <t>mrowe@forbes-holmes.org</t>
  </si>
  <si>
    <t>http://randolph-stewart.info/</t>
  </si>
  <si>
    <t>39a6DeEEbbeF8E6</t>
  </si>
  <si>
    <t>Logan</t>
  </si>
  <si>
    <t>Carney</t>
  </si>
  <si>
    <t>Jensen-Crawford</t>
  </si>
  <si>
    <t>Omarport</t>
  </si>
  <si>
    <t>Gibraltar</t>
  </si>
  <si>
    <t>(403)691-1260x8600</t>
  </si>
  <si>
    <t>rebecca89@marquez.net</t>
  </si>
  <si>
    <t>http://www.giles.com/</t>
  </si>
  <si>
    <t>d3905aAEeB7eF7b</t>
  </si>
  <si>
    <t>Pedro</t>
  </si>
  <si>
    <t>Franco</t>
  </si>
  <si>
    <t>Acevedo, Blanchard and Deleon</t>
  </si>
  <si>
    <t>West Sharonville</t>
  </si>
  <si>
    <t>Oman</t>
  </si>
  <si>
    <t>(042)683-5953x29908</t>
  </si>
  <si>
    <t>898-071-0320</t>
  </si>
  <si>
    <t>hunterjenkins@cervantes.com</t>
  </si>
  <si>
    <t>https://bernard.com/</t>
  </si>
  <si>
    <t>FD21f4cce8C062f</t>
  </si>
  <si>
    <t>Daryl</t>
  </si>
  <si>
    <t>Meza</t>
  </si>
  <si>
    <t>Roberts-Curry</t>
  </si>
  <si>
    <t>West Jennifer</t>
  </si>
  <si>
    <t>Hungary</t>
  </si>
  <si>
    <t>503.279.5076</t>
  </si>
  <si>
    <t>001-221-490-9839</t>
  </si>
  <si>
    <t>conneraaron@bryant.net</t>
  </si>
  <si>
    <t>https://www.price-lyons.info/</t>
  </si>
  <si>
    <t>BBA47d60EAb3EAB</t>
  </si>
  <si>
    <t>Haley</t>
  </si>
  <si>
    <t>Levine</t>
  </si>
  <si>
    <t>Bowers-Nichols</t>
  </si>
  <si>
    <t>Jacobfort</t>
  </si>
  <si>
    <t>Tuvalu</t>
  </si>
  <si>
    <t>(617)212-2099x60992</t>
  </si>
  <si>
    <t>182-704-5159</t>
  </si>
  <si>
    <t>hamiltongreg@perkins.com</t>
  </si>
  <si>
    <t>https://www.salinas-roth.biz/</t>
  </si>
  <si>
    <t>C90EdA7b802D82b</t>
  </si>
  <si>
    <t>Caitlyn</t>
  </si>
  <si>
    <t>Vazquez</t>
  </si>
  <si>
    <t>Burnett, Carter and Shah</t>
  </si>
  <si>
    <t>New Bruce</t>
  </si>
  <si>
    <t>Maldives</t>
  </si>
  <si>
    <t>001-381-080-7260x28757</t>
  </si>
  <si>
    <t>(455)654-9609x106</t>
  </si>
  <si>
    <t>ebush@jimenez.com</t>
  </si>
  <si>
    <t>https://www.blair.com/</t>
  </si>
  <si>
    <t>f02B9FbEb8Bebda</t>
  </si>
  <si>
    <t>Keith</t>
  </si>
  <si>
    <t>Combs</t>
  </si>
  <si>
    <t>Bryant, Blankenship and Orozco</t>
  </si>
  <si>
    <t>North Pattystad</t>
  </si>
  <si>
    <t>Vietnam</t>
  </si>
  <si>
    <t>(687)196-0917x107</t>
  </si>
  <si>
    <t>tommy24@wong-ray.com</t>
  </si>
  <si>
    <t>http://hernandez.com/</t>
  </si>
  <si>
    <t>99b8c488a575a4D</t>
  </si>
  <si>
    <t>Cline</t>
  </si>
  <si>
    <t>Garrison, Kelley and Choi</t>
  </si>
  <si>
    <t>Julianberg</t>
  </si>
  <si>
    <t>Ireland</t>
  </si>
  <si>
    <t>(400)401-0972</t>
  </si>
  <si>
    <t>001-837-267-0516x494</t>
  </si>
  <si>
    <t>kristinebaldwin@holloway-sharp.com</t>
  </si>
  <si>
    <t>http://www.maynard.biz/</t>
  </si>
  <si>
    <t>C3AFdd623C0FbDA</t>
  </si>
  <si>
    <t>Jeanette</t>
  </si>
  <si>
    <t>Sanford</t>
  </si>
  <si>
    <t>Sutton, Doyle and Velez</t>
  </si>
  <si>
    <t>Wadeborough</t>
  </si>
  <si>
    <t>Dominica</t>
  </si>
  <si>
    <t>858-428-6796</t>
  </si>
  <si>
    <t>522-300-7519</t>
  </si>
  <si>
    <t>daviesmatthew@turner.com</t>
  </si>
  <si>
    <t>http://www.santiago.com/</t>
  </si>
  <si>
    <t>5cA80623F6C75de</t>
  </si>
  <si>
    <t>Brandon</t>
  </si>
  <si>
    <t>Gould Ltd</t>
  </si>
  <si>
    <t>Beardfort</t>
  </si>
  <si>
    <t>Pakistan</t>
  </si>
  <si>
    <t>001-804-161-7001x727</t>
  </si>
  <si>
    <t>fmcgee@foster.com</t>
  </si>
  <si>
    <t>http://barron-terry.com/</t>
  </si>
  <si>
    <t>C0E2ab2e71A490E</t>
  </si>
  <si>
    <t>Latasha</t>
  </si>
  <si>
    <t>Miller</t>
  </si>
  <si>
    <t>Romero Group</t>
  </si>
  <si>
    <t>East Glenfort</t>
  </si>
  <si>
    <t>Aruba</t>
  </si>
  <si>
    <t>001-074-860-0123x871</t>
  </si>
  <si>
    <t>wcarter@ali.info</t>
  </si>
  <si>
    <t>http://www.atkinson.net/</t>
  </si>
  <si>
    <t>AAEfB9E5c86ab72</t>
  </si>
  <si>
    <t>Shaun</t>
  </si>
  <si>
    <t>Luna</t>
  </si>
  <si>
    <t>Sparks, Garcia and Maxwell</t>
  </si>
  <si>
    <t>West Emma</t>
  </si>
  <si>
    <t>(092)989-4066</t>
  </si>
  <si>
    <t>+1-641-277-2380x929</t>
  </si>
  <si>
    <t>mshaw@cantu-le.net</t>
  </si>
  <si>
    <t>http://www.pennington.com/</t>
  </si>
  <si>
    <t>A4F4f2DBB7C8aBf</t>
  </si>
  <si>
    <t>Allen</t>
  </si>
  <si>
    <t>Mayer</t>
  </si>
  <si>
    <t>Giles-Mooney</t>
  </si>
  <si>
    <t>West Terrenceburgh</t>
  </si>
  <si>
    <t>Comoros</t>
  </si>
  <si>
    <t>+1-125-476-4258x7916</t>
  </si>
  <si>
    <t>danielsalinas@deleon.com</t>
  </si>
  <si>
    <t>https://garner.com/</t>
  </si>
  <si>
    <t>5Cc3bd1D1d6BFd8</t>
  </si>
  <si>
    <t>Yvonne</t>
  </si>
  <si>
    <t>Jordan</t>
  </si>
  <si>
    <t>Oneal, Barker and Kaufman</t>
  </si>
  <si>
    <t>South Caseyside</t>
  </si>
  <si>
    <t>Timor-Leste</t>
  </si>
  <si>
    <t>001-735-509-2475x253</t>
  </si>
  <si>
    <t>mercedes83@gill.org</t>
  </si>
  <si>
    <t>https://www.cohen-king.org/</t>
  </si>
  <si>
    <t>F156f75eFb91b3a</t>
  </si>
  <si>
    <t>Joanne</t>
  </si>
  <si>
    <t>Miranda</t>
  </si>
  <si>
    <t>Perkins LLC</t>
  </si>
  <si>
    <t>Aguilarchester</t>
  </si>
  <si>
    <t>Niue</t>
  </si>
  <si>
    <t>+1-497-913-5358x2593</t>
  </si>
  <si>
    <t>265-023-7003x8576</t>
  </si>
  <si>
    <t>fernandoshaw@goodwin.org</t>
  </si>
  <si>
    <t>http://www.wolf.com/</t>
  </si>
  <si>
    <t>0Cfd5DbB2cBDfc3</t>
  </si>
  <si>
    <t>Jaclyn</t>
  </si>
  <si>
    <t>Rice</t>
  </si>
  <si>
    <t>Madden-Lewis</t>
  </si>
  <si>
    <t>New Saraberg</t>
  </si>
  <si>
    <t>Spain</t>
  </si>
  <si>
    <t>598-049-3970x0517</t>
  </si>
  <si>
    <t>897-210-1544</t>
  </si>
  <si>
    <t>tamara04@tate.biz</t>
  </si>
  <si>
    <t>https://diaz.com/</t>
  </si>
  <si>
    <t>303B081aaFc8237</t>
  </si>
  <si>
    <t>Conway</t>
  </si>
  <si>
    <t>Bullock, West and Becker</t>
  </si>
  <si>
    <t>Corystad</t>
  </si>
  <si>
    <t>645-115-5094x48852</t>
  </si>
  <si>
    <t>don46@freeman.net</t>
  </si>
  <si>
    <t>https://www.nichols.info/</t>
  </si>
  <si>
    <t>0c7B750FeEabe41</t>
  </si>
  <si>
    <t>Travis</t>
  </si>
  <si>
    <t>Medina-Castro</t>
  </si>
  <si>
    <t>Dudleyfurt</t>
  </si>
  <si>
    <t>Ethiopia</t>
  </si>
  <si>
    <t>835-675-9702x438</t>
  </si>
  <si>
    <t>ygarcia@andrade.com</t>
  </si>
  <si>
    <t>http://schaefer.com/</t>
  </si>
  <si>
    <t>944aAa8b8F1A180</t>
  </si>
  <si>
    <t>Courtney</t>
  </si>
  <si>
    <t>Hughes</t>
  </si>
  <si>
    <t>Benitez LLC</t>
  </si>
  <si>
    <t>Knoxfurt</t>
  </si>
  <si>
    <t>+1-007-062-3951x97089</t>
  </si>
  <si>
    <t>001-521-412-6549</t>
  </si>
  <si>
    <t>gary98@carpenter-nelson.com</t>
  </si>
  <si>
    <t>https://www.knight.net/</t>
  </si>
  <si>
    <t>ffc96A6EDB33EFf</t>
  </si>
  <si>
    <t>Raven</t>
  </si>
  <si>
    <t>Nelson</t>
  </si>
  <si>
    <t>Suarez, Hull and Key</t>
  </si>
  <si>
    <t>East Kristenfort</t>
  </si>
  <si>
    <t>Luxembourg</t>
  </si>
  <si>
    <t>fashley@burns-mckenzie.com</t>
  </si>
  <si>
    <t>https://www.rodgers.net/</t>
  </si>
  <si>
    <t>82b94ddcC7B4FC8</t>
  </si>
  <si>
    <t>Odonnell</t>
  </si>
  <si>
    <t>Andrews-Harmon</t>
  </si>
  <si>
    <t>Wallacemouth</t>
  </si>
  <si>
    <t>(869)952-6857x0872</t>
  </si>
  <si>
    <t>(184)344-7248x19327</t>
  </si>
  <si>
    <t>ywise@winters.net</t>
  </si>
  <si>
    <t>http://www.cook.biz/</t>
  </si>
  <si>
    <t>A3568fE8Cb3b386</t>
  </si>
  <si>
    <t>Sherry</t>
  </si>
  <si>
    <t>Ponce</t>
  </si>
  <si>
    <t>Petty Ltd</t>
  </si>
  <si>
    <t>Holdenfurt</t>
  </si>
  <si>
    <t>042.351.3763x69166</t>
  </si>
  <si>
    <t>vjacobson@perkins-dunlap.net</t>
  </si>
  <si>
    <t>https://dillon.info/</t>
  </si>
  <si>
    <t>cef51DAE28Fe1D6</t>
  </si>
  <si>
    <t>Kirk</t>
  </si>
  <si>
    <t>Norris, Bailey and Campbell</t>
  </si>
  <si>
    <t>Ericaside</t>
  </si>
  <si>
    <t>Myanmar</t>
  </si>
  <si>
    <t>829.885.1294x1602</t>
  </si>
  <si>
    <t>parkroy@baxter.com</t>
  </si>
  <si>
    <t>https://www.barrett.com/</t>
  </si>
  <si>
    <t>D2E7cfCDF4D2fB7</t>
  </si>
  <si>
    <t>Luke</t>
  </si>
  <si>
    <t>Lucas</t>
  </si>
  <si>
    <t>Snow-Avila</t>
  </si>
  <si>
    <t>Pagebury</t>
  </si>
  <si>
    <t>Belgium</t>
  </si>
  <si>
    <t>073.353.6987</t>
  </si>
  <si>
    <t>037.740.9639x58910</t>
  </si>
  <si>
    <t>masonshelley@freeman.org</t>
  </si>
  <si>
    <t>http://hanna.com/</t>
  </si>
  <si>
    <t>Cbcd22e7bCd74e3</t>
  </si>
  <si>
    <t>Lynn</t>
  </si>
  <si>
    <t>Tran</t>
  </si>
  <si>
    <t>Ware LLC</t>
  </si>
  <si>
    <t>Latoyaside</t>
  </si>
  <si>
    <t>Tunisia</t>
  </si>
  <si>
    <t>(303)230-0292x145</t>
  </si>
  <si>
    <t>811.101.1546x4553</t>
  </si>
  <si>
    <t>marisa90@huynh.com</t>
  </si>
  <si>
    <t>http://whitaker.biz/</t>
  </si>
  <si>
    <t>89c66c41c0D791d</t>
  </si>
  <si>
    <t>Brian</t>
  </si>
  <si>
    <t>Beasley</t>
  </si>
  <si>
    <t>Chaney-Porter</t>
  </si>
  <si>
    <t>North Daryl</t>
  </si>
  <si>
    <t>Burkina Faso</t>
  </si>
  <si>
    <t>701-648-3266x75530</t>
  </si>
  <si>
    <t>(085)671-9636</t>
  </si>
  <si>
    <t>stephensmike@bartlett-wade.com</t>
  </si>
  <si>
    <t>https://esparza.com/</t>
  </si>
  <si>
    <t>E31833D3D9DbCDD</t>
  </si>
  <si>
    <t>Christopher</t>
  </si>
  <si>
    <t>Savage</t>
  </si>
  <si>
    <t>Armstrong-Contreras</t>
  </si>
  <si>
    <t>Port Isabellachester</t>
  </si>
  <si>
    <t>+1-312-445-7245x1043</t>
  </si>
  <si>
    <t>001-461-762-8727x782</t>
  </si>
  <si>
    <t>debbieramos@davies-washington.biz</t>
  </si>
  <si>
    <t>http://www.vega.com/</t>
  </si>
  <si>
    <t>4032A3C28aaC8c5</t>
  </si>
  <si>
    <t>Dominique</t>
  </si>
  <si>
    <t>Mckinney</t>
  </si>
  <si>
    <t>Sharp, Fleming and Gregory</t>
  </si>
  <si>
    <t>Port Erin</t>
  </si>
  <si>
    <t>Kazakhstan</t>
  </si>
  <si>
    <t>(641)697-2728x62920</t>
  </si>
  <si>
    <t>001-151-172-1644x17265</t>
  </si>
  <si>
    <t>felicia57@fletcher.com</t>
  </si>
  <si>
    <t>http://bradford.com/</t>
  </si>
  <si>
    <t>90Ed6bc0d1e173C</t>
  </si>
  <si>
    <t>Dwayne</t>
  </si>
  <si>
    <t>Mcdaniel and Sons</t>
  </si>
  <si>
    <t>North Jessicaview</t>
  </si>
  <si>
    <t>Montenegro</t>
  </si>
  <si>
    <t>374-169-0130</t>
  </si>
  <si>
    <t>logan04@hines.biz</t>
  </si>
  <si>
    <t>http://www.harmon.biz/</t>
  </si>
  <si>
    <t>1FbEcaef8fACcCA</t>
  </si>
  <si>
    <t>Cuevas</t>
  </si>
  <si>
    <t>Hahn Ltd</t>
  </si>
  <si>
    <t>Mccoyfort</t>
  </si>
  <si>
    <t>+1-472-150-7033x46672</t>
  </si>
  <si>
    <t>+1-626-898-1897x07198</t>
  </si>
  <si>
    <t>jeffreyharding@johnson.com</t>
  </si>
  <si>
    <t>http://mcdowell-henry.com/</t>
  </si>
  <si>
    <t>8Cd9bf1B1AD1Edf</t>
  </si>
  <si>
    <t>Gregory</t>
  </si>
  <si>
    <t>Collins</t>
  </si>
  <si>
    <t>Fleming Inc</t>
  </si>
  <si>
    <t>Port Grantton</t>
  </si>
  <si>
    <t>Micronesia</t>
  </si>
  <si>
    <t>001-972-367-2764x18756</t>
  </si>
  <si>
    <t>177-506-4872x0706</t>
  </si>
  <si>
    <t>tina43@hayes-johnson.com</t>
  </si>
  <si>
    <t>http://summers-chang.com/</t>
  </si>
  <si>
    <t>fDFD6419383D4c8</t>
  </si>
  <si>
    <t>Isaac</t>
  </si>
  <si>
    <t>Schmidt</t>
  </si>
  <si>
    <t>Clements-Ayala</t>
  </si>
  <si>
    <t>West Jasminfort</t>
  </si>
  <si>
    <t>Ukraine</t>
  </si>
  <si>
    <t>022.714.1381</t>
  </si>
  <si>
    <t>paulakane@singh.com</t>
  </si>
  <si>
    <t>https://ochoa-chapman.org/</t>
  </si>
  <si>
    <t>540b59Cc2a2aFd4</t>
  </si>
  <si>
    <t>Bradley</t>
  </si>
  <si>
    <t>Rangel</t>
  </si>
  <si>
    <t>Castillo and Sons</t>
  </si>
  <si>
    <t>Lake Bianca</t>
  </si>
  <si>
    <t>+1-835-456-3881x7677</t>
  </si>
  <si>
    <t>709.104.3560x3025</t>
  </si>
  <si>
    <t>underwoodangel@gallagher.info</t>
  </si>
  <si>
    <t>https://www.summers.org/</t>
  </si>
  <si>
    <t>2AFBB914C4fACa9</t>
  </si>
  <si>
    <t>Paige</t>
  </si>
  <si>
    <t>Page</t>
  </si>
  <si>
    <t>Mullins, James and Herman</t>
  </si>
  <si>
    <t>Kaufmanfurt</t>
  </si>
  <si>
    <t>(724)536-3717</t>
  </si>
  <si>
    <t>+1-745-549-7420x8738</t>
  </si>
  <si>
    <t>aodonnell@prince.com</t>
  </si>
  <si>
    <t>https://suarez-sims.org/</t>
  </si>
  <si>
    <t>85Cdd16ADD6dCa5</t>
  </si>
  <si>
    <t>Gwendolyn</t>
  </si>
  <si>
    <t>Gay, Bush and Goodman</t>
  </si>
  <si>
    <t>East Jonathan</t>
  </si>
  <si>
    <t>Mali</t>
  </si>
  <si>
    <t>358.010.6852</t>
  </si>
  <si>
    <t>(984)148-8789x56784</t>
  </si>
  <si>
    <t>eugene43@mccall.com</t>
  </si>
  <si>
    <t>http://ramirez.com/</t>
  </si>
  <si>
    <t>EF5858dEe5f7649</t>
  </si>
  <si>
    <t>Belinda</t>
  </si>
  <si>
    <t>Ferguson</t>
  </si>
  <si>
    <t>Lewis, Bowman and Craig</t>
  </si>
  <si>
    <t>Moralesport</t>
  </si>
  <si>
    <t>Lao People's Democratic Republic</t>
  </si>
  <si>
    <t>307.998.0543</t>
  </si>
  <si>
    <t>007.052.7419</t>
  </si>
  <si>
    <t>billspears@harmon.org</t>
  </si>
  <si>
    <t>https://huff.com/</t>
  </si>
  <si>
    <t>C1574306202Eb8e</t>
  </si>
  <si>
    <t>Hines</t>
  </si>
  <si>
    <t>Aguilar Ltd</t>
  </si>
  <si>
    <t>Lake Samantha</t>
  </si>
  <si>
    <t>Qatar</t>
  </si>
  <si>
    <t>+1-576-099-0011x49994</t>
  </si>
  <si>
    <t>918-678-8947x2402</t>
  </si>
  <si>
    <t>tflowers@salinas.org</t>
  </si>
  <si>
    <t>https://frazier.com/</t>
  </si>
  <si>
    <t>4f108ceFb9b386d</t>
  </si>
  <si>
    <t>Brett</t>
  </si>
  <si>
    <t>Lin</t>
  </si>
  <si>
    <t>Mccoy, Larsen and Stevens</t>
  </si>
  <si>
    <t>Nortonmouth</t>
  </si>
  <si>
    <t>Saint Helena</t>
  </si>
  <si>
    <t>(281)503-5416x65312</t>
  </si>
  <si>
    <t>001-778-496-2818</t>
  </si>
  <si>
    <t>stokespamela@koch.com</t>
  </si>
  <si>
    <t>http://serrano.com/</t>
  </si>
  <si>
    <t>12B5834e77F67a6</t>
  </si>
  <si>
    <t>Katherine</t>
  </si>
  <si>
    <t>Williams</t>
  </si>
  <si>
    <t>Kelly PLC</t>
  </si>
  <si>
    <t>Juarezville</t>
  </si>
  <si>
    <t>219-925-5503</t>
  </si>
  <si>
    <t>+1-754-452-0484x99456</t>
  </si>
  <si>
    <t>jorozco@hinton-klein.org</t>
  </si>
  <si>
    <t>https://www.key-zamora.com/</t>
  </si>
  <si>
    <t>9b50c8d8AA8Aeb1</t>
  </si>
  <si>
    <t>Andre</t>
  </si>
  <si>
    <t>Burgess</t>
  </si>
  <si>
    <t>Zhang-Stevenson</t>
  </si>
  <si>
    <t>Mooremouth</t>
  </si>
  <si>
    <t>Moldova</t>
  </si>
  <si>
    <t>568-903-9918x1217</t>
  </si>
  <si>
    <t>mayerlynn@haas-santos.org</t>
  </si>
  <si>
    <t>https://huynh.com/</t>
  </si>
  <si>
    <t>BB6B8ebDD22eBEE</t>
  </si>
  <si>
    <t>Laura</t>
  </si>
  <si>
    <t>Decker</t>
  </si>
  <si>
    <t>Levy, Moyer and Fernandez</t>
  </si>
  <si>
    <t>West Pamela</t>
  </si>
  <si>
    <t>(075)972-9288x584</t>
  </si>
  <si>
    <t>(691)029-8963x661</t>
  </si>
  <si>
    <t>vstuart@fowler-novak.com</t>
  </si>
  <si>
    <t>http://www.peterson-hughes.net/</t>
  </si>
  <si>
    <t>1D7A12b13AAd4FB</t>
  </si>
  <si>
    <t>Tommy</t>
  </si>
  <si>
    <t>Herman</t>
  </si>
  <si>
    <t>Espinoza-Tyler</t>
  </si>
  <si>
    <t>North Robert</t>
  </si>
  <si>
    <t>United States Minor Outlying Islands</t>
  </si>
  <si>
    <t>+1-286-978-0607x36120</t>
  </si>
  <si>
    <t>+1-792-359-6023x193</t>
  </si>
  <si>
    <t>spencejennifer@bowman-pena.com</t>
  </si>
  <si>
    <t>http://harvey.com/</t>
  </si>
  <si>
    <t>234891e3dAC0dF9</t>
  </si>
  <si>
    <t>Amber</t>
  </si>
  <si>
    <t>Lyons</t>
  </si>
  <si>
    <t>Ward-Mcintosh</t>
  </si>
  <si>
    <t>South Kaitlyn</t>
  </si>
  <si>
    <t>Zambia</t>
  </si>
  <si>
    <t>+1-766-519-2349x13712</t>
  </si>
  <si>
    <t>+1-257-166-4605x483</t>
  </si>
  <si>
    <t>betty81@shields.org</t>
  </si>
  <si>
    <t>https://ali.net/</t>
  </si>
  <si>
    <t>747B4F80e0048C2</t>
  </si>
  <si>
    <t>Shelia</t>
  </si>
  <si>
    <t>Yang</t>
  </si>
  <si>
    <t>Coffey, Watson and Wilkins</t>
  </si>
  <si>
    <t>Lake Edwintown</t>
  </si>
  <si>
    <t>(869)648-1559</t>
  </si>
  <si>
    <t>963-171-7611x3130</t>
  </si>
  <si>
    <t>cynthia09@vang.com</t>
  </si>
  <si>
    <t>http://arellano.com/</t>
  </si>
  <si>
    <t>de81E89d4a938f0</t>
  </si>
  <si>
    <t>Russell</t>
  </si>
  <si>
    <t>Martin</t>
  </si>
  <si>
    <t>Duffy-Zuniga</t>
  </si>
  <si>
    <t>East Megan</t>
  </si>
  <si>
    <t>Angola</t>
  </si>
  <si>
    <t>001-170-348-6034x1281</t>
  </si>
  <si>
    <t>(156)879-4115x02431</t>
  </si>
  <si>
    <t>cody74@cochran-keith.com</t>
  </si>
  <si>
    <t>http://hurst.net/</t>
  </si>
  <si>
    <t>E99c32a01Fd3Fd1</t>
  </si>
  <si>
    <t>Yvette</t>
  </si>
  <si>
    <t>Willis</t>
  </si>
  <si>
    <t>Hamilton, Solis and Salazar</t>
  </si>
  <si>
    <t>South Tamarafort</t>
  </si>
  <si>
    <t>(462)524-6561x80213</t>
  </si>
  <si>
    <t>neil44@barron.com</t>
  </si>
  <si>
    <t>https://navarro.com/</t>
  </si>
  <si>
    <t>57234838A0aD5F4</t>
  </si>
  <si>
    <t>Ho</t>
  </si>
  <si>
    <t>Stark-Glover</t>
  </si>
  <si>
    <t>Riosport</t>
  </si>
  <si>
    <t>426-986-3364</t>
  </si>
  <si>
    <t>588.449.6684x0997</t>
  </si>
  <si>
    <t>rwallace@shepherd-mcdowell.com</t>
  </si>
  <si>
    <t>https://www.ellison.com/</t>
  </si>
  <si>
    <t>C45b1BE6266c8DA</t>
  </si>
  <si>
    <t>Ellen</t>
  </si>
  <si>
    <t>Torres</t>
  </si>
  <si>
    <t>Cook PLC</t>
  </si>
  <si>
    <t>New Chelsey</t>
  </si>
  <si>
    <t>001-588-362-9168x37122</t>
  </si>
  <si>
    <t>001-067-419-1179x906</t>
  </si>
  <si>
    <t>carla57@roberts.com</t>
  </si>
  <si>
    <t>http://padilla.net/</t>
  </si>
  <si>
    <t>2d1cdFa63e6F54c</t>
  </si>
  <si>
    <t>Hayley</t>
  </si>
  <si>
    <t>Morse</t>
  </si>
  <si>
    <t>Henry, Mcdonald and Austin</t>
  </si>
  <si>
    <t>Lorrainefort</t>
  </si>
  <si>
    <t>(730)188-5971x5577</t>
  </si>
  <si>
    <t>318-284-4049x757</t>
  </si>
  <si>
    <t>fchung@montes.com</t>
  </si>
  <si>
    <t>http://walton.com/</t>
  </si>
  <si>
    <t>333f3F9A9222E1a</t>
  </si>
  <si>
    <t>Kerr</t>
  </si>
  <si>
    <t>Duncan LLC</t>
  </si>
  <si>
    <t>Port Jocelyn</t>
  </si>
  <si>
    <t>vnoble@mooney.org</t>
  </si>
  <si>
    <t>https://www.vega.com/</t>
  </si>
  <si>
    <t>846dBfEBB68Bb3E</t>
  </si>
  <si>
    <t>Martha</t>
  </si>
  <si>
    <t>Copeland-Freeman</t>
  </si>
  <si>
    <t>New Kaylashire</t>
  </si>
  <si>
    <t>Bolivia</t>
  </si>
  <si>
    <t>+1-747-915-7766x306</t>
  </si>
  <si>
    <t>collinsalejandro@arroyo.com</t>
  </si>
  <si>
    <t>http://rangel-blake.org/</t>
  </si>
  <si>
    <t>25A8883aDb70dEf</t>
  </si>
  <si>
    <t>Carson</t>
  </si>
  <si>
    <t>Ferguson Ltd</t>
  </si>
  <si>
    <t>Branchview</t>
  </si>
  <si>
    <t>Israel</t>
  </si>
  <si>
    <t>123-494-6576</t>
  </si>
  <si>
    <t>ethanle@gibson.com</t>
  </si>
  <si>
    <t>http://wong-strickland.com/</t>
  </si>
  <si>
    <t>d8Cd94028074AFD</t>
  </si>
  <si>
    <t>Toni</t>
  </si>
  <si>
    <t>Robles-Davies</t>
  </si>
  <si>
    <t>Ortegaside</t>
  </si>
  <si>
    <t>Ecuador</t>
  </si>
  <si>
    <t>379.527.7815x890</t>
  </si>
  <si>
    <t>453.913.2252</t>
  </si>
  <si>
    <t>kyleramos@lee.com</t>
  </si>
  <si>
    <t>https://www.glover.com/</t>
  </si>
  <si>
    <t>90fc05Eefaa4AE0</t>
  </si>
  <si>
    <t>Robyn</t>
  </si>
  <si>
    <t>Berger</t>
  </si>
  <si>
    <t>Suarez Group</t>
  </si>
  <si>
    <t>South Karen</t>
  </si>
  <si>
    <t>Lesotho</t>
  </si>
  <si>
    <t>835.175.6247x754</t>
  </si>
  <si>
    <t>767-095-3136x4246</t>
  </si>
  <si>
    <t>amatthews@owens.com</t>
  </si>
  <si>
    <t>http://www.brewer.com/</t>
  </si>
  <si>
    <t>Fc8bdf1329ce090</t>
  </si>
  <si>
    <t>Roach</t>
  </si>
  <si>
    <t>Wilkins, Goodman and Cummings</t>
  </si>
  <si>
    <t>North Melvin</t>
  </si>
  <si>
    <t>Wallis and Futuna</t>
  </si>
  <si>
    <t>(705)989-7127x1441</t>
  </si>
  <si>
    <t>+1-065-887-8300x640</t>
  </si>
  <si>
    <t>kathleenbrewer@sweeney.com</t>
  </si>
  <si>
    <t>https://www.ward.com/</t>
  </si>
  <si>
    <t>3a7836DbB6347AC</t>
  </si>
  <si>
    <t>Angel</t>
  </si>
  <si>
    <t>Park</t>
  </si>
  <si>
    <t>Barry, Thomas and Oconnor</t>
  </si>
  <si>
    <t>South Marciafurt</t>
  </si>
  <si>
    <t>001-879-705-2671x02795</t>
  </si>
  <si>
    <t>036.127.3806x095</t>
  </si>
  <si>
    <t>masonadriana@price.com</t>
  </si>
  <si>
    <t>https://yang-roach.com/</t>
  </si>
  <si>
    <t>7F2ceBFc5eBE80A</t>
  </si>
  <si>
    <t>Delacruz</t>
  </si>
  <si>
    <t>Mathis-Rocha</t>
  </si>
  <si>
    <t>Ortegaland</t>
  </si>
  <si>
    <t>Cote d'Ivoire</t>
  </si>
  <si>
    <t>+1-254-995-3856x158</t>
  </si>
  <si>
    <t>958-275-5610x2731</t>
  </si>
  <si>
    <t>khendrix@powers-levine.biz</t>
  </si>
  <si>
    <t>https://whitaker.com/</t>
  </si>
  <si>
    <t>06328dB77db6D9D</t>
  </si>
  <si>
    <t>Donald</t>
  </si>
  <si>
    <t>Cross</t>
  </si>
  <si>
    <t>Donovan, Key and Leblanc</t>
  </si>
  <si>
    <t>Bruceville</t>
  </si>
  <si>
    <t>(211)448-9417x2645</t>
  </si>
  <si>
    <t>(291)164-3457</t>
  </si>
  <si>
    <t>srodriguez@hester.info</t>
  </si>
  <si>
    <t>http://www.grant-campos.net/</t>
  </si>
  <si>
    <t>337649Ab3CaDFb7</t>
  </si>
  <si>
    <t>Jeremiah</t>
  </si>
  <si>
    <t>Guerrero</t>
  </si>
  <si>
    <t>Cole, Franco and Alvarez</t>
  </si>
  <si>
    <t>New Erikville</t>
  </si>
  <si>
    <t>French Polynesia</t>
  </si>
  <si>
    <t>(358)794-8196</t>
  </si>
  <si>
    <t>+1-831-346-8745x5416</t>
  </si>
  <si>
    <t>mosskevin@perkins.com</t>
  </si>
  <si>
    <t>http://montes.com/</t>
  </si>
  <si>
    <t>cfC4Cf6Febff0dB</t>
  </si>
  <si>
    <t>Trujillo</t>
  </si>
  <si>
    <t>Yoder, Watkins and Singh</t>
  </si>
  <si>
    <t>Lake Joyton</t>
  </si>
  <si>
    <t>(679)276-1120x3465</t>
  </si>
  <si>
    <t>(664)428-0701x86584</t>
  </si>
  <si>
    <t>geoffrey16@gentry.com</t>
  </si>
  <si>
    <t>https://www.webster.com/</t>
  </si>
  <si>
    <t>F7d3Ce1c250cbCf</t>
  </si>
  <si>
    <t>Mendoza Group</t>
  </si>
  <si>
    <t>South Kimberly</t>
  </si>
  <si>
    <t>(417)163-0671</t>
  </si>
  <si>
    <t>636-571-7207x09917</t>
  </si>
  <si>
    <t>bettymckinney@houston.com</t>
  </si>
  <si>
    <t>http://edwards-nguyen.net/</t>
  </si>
  <si>
    <t>9D65c9EaF3d120E</t>
  </si>
  <si>
    <t>Ariana</t>
  </si>
  <si>
    <t>Velasquez</t>
  </si>
  <si>
    <t>Stokes-Haney</t>
  </si>
  <si>
    <t>South Codyfurt</t>
  </si>
  <si>
    <t>141.688.4785x1394</t>
  </si>
  <si>
    <t>makayla22@carey-james.com</t>
  </si>
  <si>
    <t>https://www.orozco-santiago.com/</t>
  </si>
  <si>
    <t>E63e09cbA7618Ad</t>
  </si>
  <si>
    <t>Vincent</t>
  </si>
  <si>
    <t>Norton-Watkins</t>
  </si>
  <si>
    <t>Sanfordmouth</t>
  </si>
  <si>
    <t>(583)251-6028x7609</t>
  </si>
  <si>
    <t>jarvislarry@lang.info</t>
  </si>
  <si>
    <t>https://www.mahoney.org/</t>
  </si>
  <si>
    <t>84cACb9DF8CFa06</t>
  </si>
  <si>
    <t>Blair</t>
  </si>
  <si>
    <t>Mullins, Huber and Dillon</t>
  </si>
  <si>
    <t>Franciscochester</t>
  </si>
  <si>
    <t>+1-889-692-5299x5156</t>
  </si>
  <si>
    <t>(265)906-6855x940</t>
  </si>
  <si>
    <t>masseyriley@blanchard.com</t>
  </si>
  <si>
    <t>https://welch.com/</t>
  </si>
  <si>
    <t>5D74Db6C837AACd</t>
  </si>
  <si>
    <t>Clarke, Fleming and Porter</t>
  </si>
  <si>
    <t>Fordton</t>
  </si>
  <si>
    <t>Saint Kitts and Nevis</t>
  </si>
  <si>
    <t>091-289-4465x0219</t>
  </si>
  <si>
    <t>874-048-2086</t>
  </si>
  <si>
    <t>qrusso@le.com</t>
  </si>
  <si>
    <t>https://www.hansen.info/</t>
  </si>
  <si>
    <t>F878fF2E97BC2Ef</t>
  </si>
  <si>
    <t>Waters</t>
  </si>
  <si>
    <t>Welch-Romero</t>
  </si>
  <si>
    <t>West Stacey</t>
  </si>
  <si>
    <t>Rwanda</t>
  </si>
  <si>
    <t>290-731-6829x57399</t>
  </si>
  <si>
    <t>760.299.1126</t>
  </si>
  <si>
    <t>meganwilkinson@bird-anderson.com</t>
  </si>
  <si>
    <t>http://www.schultz-zamora.com/</t>
  </si>
  <si>
    <t>bDD2ebC2Bb4EfeD</t>
  </si>
  <si>
    <t>Breanna</t>
  </si>
  <si>
    <t>Mejia Group</t>
  </si>
  <si>
    <t>Colinberg</t>
  </si>
  <si>
    <t>India</t>
  </si>
  <si>
    <t>+1-240-821-6677x7792</t>
  </si>
  <si>
    <t>(067)275-3333</t>
  </si>
  <si>
    <t>claytoncastillo@schroeder.org</t>
  </si>
  <si>
    <t>https://larson.com/</t>
  </si>
  <si>
    <t>A5Cd45CD6FEe5A2</t>
  </si>
  <si>
    <t>Seth</t>
  </si>
  <si>
    <t>Osborne</t>
  </si>
  <si>
    <t>Rollins-Carson</t>
  </si>
  <si>
    <t>East Kaylee</t>
  </si>
  <si>
    <t>423-915-1795</t>
  </si>
  <si>
    <t>848-710-5884</t>
  </si>
  <si>
    <t>xcoleman@farrell-bernard.com</t>
  </si>
  <si>
    <t>http://www.bradford-rivas.com/</t>
  </si>
  <si>
    <t>8BABDb31B26eBe3</t>
  </si>
  <si>
    <t>Lydia</t>
  </si>
  <si>
    <t>Fitzgerald Inc</t>
  </si>
  <si>
    <t>New Eduardo</t>
  </si>
  <si>
    <t>515.159.5884x6697</t>
  </si>
  <si>
    <t>lauramorris@anthony-bullock.com</t>
  </si>
  <si>
    <t>http://hahn.com/</t>
  </si>
  <si>
    <t>83DE9dee8ed3B72</t>
  </si>
  <si>
    <t>Sherri</t>
  </si>
  <si>
    <t>Ramos, Suarez and Jacobs</t>
  </si>
  <si>
    <t>Dariusview</t>
  </si>
  <si>
    <t>453-417-0534x1278</t>
  </si>
  <si>
    <t>054-725-7739</t>
  </si>
  <si>
    <t>mossangela@farmer.com</t>
  </si>
  <si>
    <t>https://www.may.com/</t>
  </si>
  <si>
    <t>d4aACF5b785daaF</t>
  </si>
  <si>
    <t>Alejandra</t>
  </si>
  <si>
    <t>Lowe</t>
  </si>
  <si>
    <t>Benjamin Group</t>
  </si>
  <si>
    <t>East Petermouth</t>
  </si>
  <si>
    <t>(443)140-6541</t>
  </si>
  <si>
    <t>281-559-9196</t>
  </si>
  <si>
    <t>andre80@dodson.net</t>
  </si>
  <si>
    <t>http://wilcox-liu.com/</t>
  </si>
  <si>
    <t>9193A4C5a8Cd335</t>
  </si>
  <si>
    <t>Raymond</t>
  </si>
  <si>
    <t>Odom-Hull</t>
  </si>
  <si>
    <t>Lake Karlaburgh</t>
  </si>
  <si>
    <t>(681)600-1670x08508</t>
  </si>
  <si>
    <t>adam45@tanner.com</t>
  </si>
  <si>
    <t>http://www.collier.net/</t>
  </si>
  <si>
    <t>edF0eDC8D61ABBe</t>
  </si>
  <si>
    <t>Patricia</t>
  </si>
  <si>
    <t>Moss</t>
  </si>
  <si>
    <t>Acevedo-Rasmussen</t>
  </si>
  <si>
    <t>North Stacey</t>
  </si>
  <si>
    <t>Belarus</t>
  </si>
  <si>
    <t>(249)381-9632</t>
  </si>
  <si>
    <t>(693)058-2300x4868</t>
  </si>
  <si>
    <t>pfleming@french.com</t>
  </si>
  <si>
    <t>https://www.underwood.com/</t>
  </si>
  <si>
    <t>F58a977a2cE01E5</t>
  </si>
  <si>
    <t>Hector</t>
  </si>
  <si>
    <t>Meyers</t>
  </si>
  <si>
    <t>Hanna-Ortiz</t>
  </si>
  <si>
    <t>New Mario</t>
  </si>
  <si>
    <t>Tanzania</t>
  </si>
  <si>
    <t>+1-283-807-3191x14650</t>
  </si>
  <si>
    <t>(847)749-7663x8913</t>
  </si>
  <si>
    <t>bowersjessica@arellano-hart.com</t>
  </si>
  <si>
    <t>https://massey.info/</t>
  </si>
  <si>
    <t>a45Cd8423E56A7a</t>
  </si>
  <si>
    <t>Zhang</t>
  </si>
  <si>
    <t>Conway-Stewart</t>
  </si>
  <si>
    <t>Jacobmouth</t>
  </si>
  <si>
    <t>(873)766-6452</t>
  </si>
  <si>
    <t>001-254-122-8268x18631</t>
  </si>
  <si>
    <t>barronsergio@valencia-proctor.com</t>
  </si>
  <si>
    <t>https://www.barajas.com/</t>
  </si>
  <si>
    <t>4EA2fe116fb3EB5</t>
  </si>
  <si>
    <t>Marco</t>
  </si>
  <si>
    <t>Donaldson</t>
  </si>
  <si>
    <t>Wagner and Sons</t>
  </si>
  <si>
    <t>West Aprilberg</t>
  </si>
  <si>
    <t>Canada</t>
  </si>
  <si>
    <t>163-506-3864x03308</t>
  </si>
  <si>
    <t>holmesdwayne@sheppard.biz</t>
  </si>
  <si>
    <t>https://alvarado.info/</t>
  </si>
  <si>
    <t>ccC3b8ae049544D</t>
  </si>
  <si>
    <t>Shannon</t>
  </si>
  <si>
    <t>Yoder</t>
  </si>
  <si>
    <t>Whitney Ltd</t>
  </si>
  <si>
    <t>Jofort</t>
  </si>
  <si>
    <t>laura10@romero.com</t>
  </si>
  <si>
    <t>https://www.lang-ellison.org/</t>
  </si>
  <si>
    <t>33bC91cd5EEB5DC</t>
  </si>
  <si>
    <t>Downs</t>
  </si>
  <si>
    <t>Ramirez-Thompson</t>
  </si>
  <si>
    <t>New Anitafurt</t>
  </si>
  <si>
    <t>835-200-1345</t>
  </si>
  <si>
    <t>001-296-402-9601x0673</t>
  </si>
  <si>
    <t>dcombs@mcneil.org</t>
  </si>
  <si>
    <t>http://www.rangel.com/</t>
  </si>
  <si>
    <t>5A375fc846cE010</t>
  </si>
  <si>
    <t>Luna and Sons</t>
  </si>
  <si>
    <t>Port Micheleville</t>
  </si>
  <si>
    <t>+1-075-986-4034x964</t>
  </si>
  <si>
    <t>324.854.1698x74503</t>
  </si>
  <si>
    <t>cody25@watkins.com</t>
  </si>
  <si>
    <t>http://bullock.com/</t>
  </si>
  <si>
    <t>DC5AcF32E413E3E</t>
  </si>
  <si>
    <t>Joyce</t>
  </si>
  <si>
    <t>Chaney</t>
  </si>
  <si>
    <t>Stanton, Lane and Schmitt</t>
  </si>
  <si>
    <t>North Francis</t>
  </si>
  <si>
    <t>682-343-3164x5621</t>
  </si>
  <si>
    <t>+1-852-286-4065x987</t>
  </si>
  <si>
    <t>joannarusso@nelson.com</t>
  </si>
  <si>
    <t>https://www.chapman-short.biz/</t>
  </si>
  <si>
    <t>c0B71AddCF5AcE4</t>
  </si>
  <si>
    <t>Angelica</t>
  </si>
  <si>
    <t>Schaefer</t>
  </si>
  <si>
    <t>Jackson, Gibbs and Parker</t>
  </si>
  <si>
    <t>Lake Sydney</t>
  </si>
  <si>
    <t>(760)747-3821</t>
  </si>
  <si>
    <t>354.545.5420x0320</t>
  </si>
  <si>
    <t>mark43@stevenson-garcia.com</t>
  </si>
  <si>
    <t>https://whitehead-payne.com/</t>
  </si>
  <si>
    <t>44dC6C8Ca4f0a90</t>
  </si>
  <si>
    <t>Marcia</t>
  </si>
  <si>
    <t>Horton</t>
  </si>
  <si>
    <t>Carter, Ford and Matthews</t>
  </si>
  <si>
    <t>West Kendra</t>
  </si>
  <si>
    <t>(993)224-4282x8920</t>
  </si>
  <si>
    <t>+1-132-751-6285x2256</t>
  </si>
  <si>
    <t>mcdowelljenna@beck-lewis.com</t>
  </si>
  <si>
    <t>http://arnold-morse.com/</t>
  </si>
  <si>
    <t>657eA09240Bd02A</t>
  </si>
  <si>
    <t>Barr</t>
  </si>
  <si>
    <t>Weiss LLC</t>
  </si>
  <si>
    <t>East Courtneyview</t>
  </si>
  <si>
    <t>(695)288-8162</t>
  </si>
  <si>
    <t>(938)765-1789x50304</t>
  </si>
  <si>
    <t>carlosstewart@deleon-griffith.com</t>
  </si>
  <si>
    <t>https://hurley-blankenship.net/</t>
  </si>
  <si>
    <t>6d0d8Fbf5b2D7bC</t>
  </si>
  <si>
    <t>Jay</t>
  </si>
  <si>
    <t>Hodge</t>
  </si>
  <si>
    <t>Wolf Ltd</t>
  </si>
  <si>
    <t>South Rebekah</t>
  </si>
  <si>
    <t>Guernsey</t>
  </si>
  <si>
    <t>001-439-491-2180</t>
  </si>
  <si>
    <t>006.480.2520x21666</t>
  </si>
  <si>
    <t>fvillarreal@brewer-pena.com</t>
  </si>
  <si>
    <t>https://www.carlson.com/</t>
  </si>
  <si>
    <t>53B158FcccFF74c</t>
  </si>
  <si>
    <t>Angela</t>
  </si>
  <si>
    <t>Jackson</t>
  </si>
  <si>
    <t>Reynolds, Patel and Rush</t>
  </si>
  <si>
    <t>Reynoldsborough</t>
  </si>
  <si>
    <t>Congo</t>
  </si>
  <si>
    <t>+1-196-821-6270x5206</t>
  </si>
  <si>
    <t>(552)005-7001x05902</t>
  </si>
  <si>
    <t>arthurpetersen@bolton.info</t>
  </si>
  <si>
    <t>http://perry.net/</t>
  </si>
  <si>
    <t>a8FfE4fbd7910b9</t>
  </si>
  <si>
    <t>Bethany</t>
  </si>
  <si>
    <t>Barrera</t>
  </si>
  <si>
    <t>Swanson, Figueroa and Heath</t>
  </si>
  <si>
    <t>Vickietown</t>
  </si>
  <si>
    <t>001-411-057-3486</t>
  </si>
  <si>
    <t>rhonda48@castro.info</t>
  </si>
  <si>
    <t>http://www.cortez.com/</t>
  </si>
  <si>
    <t>7fB6124FC680839</t>
  </si>
  <si>
    <t>Cindy</t>
  </si>
  <si>
    <t>Valenzuela</t>
  </si>
  <si>
    <t>Rojas LLC</t>
  </si>
  <si>
    <t>Maychester</t>
  </si>
  <si>
    <t>Chile</t>
  </si>
  <si>
    <t>+1-860-035-9154x21075</t>
  </si>
  <si>
    <t>001-489-685-6257x790</t>
  </si>
  <si>
    <t>maryforbes@oliver-mills.com</t>
  </si>
  <si>
    <t>http://www.holmes-wolfe.info/</t>
  </si>
  <si>
    <t>dDfcEc72F9C2EE2</t>
  </si>
  <si>
    <t>Christine</t>
  </si>
  <si>
    <t>Camacho</t>
  </si>
  <si>
    <t>Pace and Sons</t>
  </si>
  <si>
    <t>South Daveville</t>
  </si>
  <si>
    <t>+1-130-032-9347x4714</t>
  </si>
  <si>
    <t>aguirrenatalie@randolph-moore.com</t>
  </si>
  <si>
    <t>https://www.nolan.com/</t>
  </si>
  <si>
    <t>46da39f97fAF05f</t>
  </si>
  <si>
    <t>Tyrone</t>
  </si>
  <si>
    <t>Hendrix</t>
  </si>
  <si>
    <t>Small, Osborne and Rojas</t>
  </si>
  <si>
    <t>East Wayne</t>
  </si>
  <si>
    <t>390-305-6359x25631</t>
  </si>
  <si>
    <t>javierbarron@mcclure.com</t>
  </si>
  <si>
    <t>http://www.collins.com/</t>
  </si>
  <si>
    <t>B557b025a4712A7</t>
  </si>
  <si>
    <t>Roy</t>
  </si>
  <si>
    <t>Gould</t>
  </si>
  <si>
    <t>Beasley Ltd</t>
  </si>
  <si>
    <t>Jackberg</t>
  </si>
  <si>
    <t>(831)296-1569</t>
  </si>
  <si>
    <t>001-512-859-7371x47076</t>
  </si>
  <si>
    <t>fmoore@vega.com</t>
  </si>
  <si>
    <t>http://www.livingston-stanton.net/</t>
  </si>
  <si>
    <t>EAc7eFFfAB5c6F0</t>
  </si>
  <si>
    <t>Matthew</t>
  </si>
  <si>
    <t>Mann</t>
  </si>
  <si>
    <t>Benton, Flowers and Snow</t>
  </si>
  <si>
    <t>Aguirrebury</t>
  </si>
  <si>
    <t>011-996-6415x73778</t>
  </si>
  <si>
    <t>543-014-0078x4213</t>
  </si>
  <si>
    <t>summer05@harrison-bowen.info</t>
  </si>
  <si>
    <t>http://www.swanson.com/</t>
  </si>
  <si>
    <t>e03f14D59F512A9</t>
  </si>
  <si>
    <t>Taylor</t>
  </si>
  <si>
    <t>Gamble, Cooke and Lewis</t>
  </si>
  <si>
    <t>Port Roberto</t>
  </si>
  <si>
    <t>+1-302-263-0760x673</t>
  </si>
  <si>
    <t>(846)264-7720x044</t>
  </si>
  <si>
    <t>ihuerta@lutz.info</t>
  </si>
  <si>
    <t>http://medina-williamson.com/</t>
  </si>
  <si>
    <t>CEa5C35aEaF44CF</t>
  </si>
  <si>
    <t>Hannah</t>
  </si>
  <si>
    <t>Waller</t>
  </si>
  <si>
    <t>Glenn and Sons</t>
  </si>
  <si>
    <t>Fritzbury</t>
  </si>
  <si>
    <t>403-463-5810x69144</t>
  </si>
  <si>
    <t>gouldruth@novak-dunlap.com</t>
  </si>
  <si>
    <t>http://www.cunningham.com/</t>
  </si>
  <si>
    <t>BE3c6CC4B8b58ac</t>
  </si>
  <si>
    <t>Randy</t>
  </si>
  <si>
    <t>Le PLC</t>
  </si>
  <si>
    <t>South Nancy</t>
  </si>
  <si>
    <t>French Southern Territories</t>
  </si>
  <si>
    <t>708.846.5418x222</t>
  </si>
  <si>
    <t>+1-413-822-6734x526</t>
  </si>
  <si>
    <t>pcampos@lloyd-leblanc.info</t>
  </si>
  <si>
    <t>https://www.henry.com/</t>
  </si>
  <si>
    <t>eD6bdfeF85Afe01</t>
  </si>
  <si>
    <t>Hunter</t>
  </si>
  <si>
    <t>Escobar-Cannon</t>
  </si>
  <si>
    <t>Lake Glennside</t>
  </si>
  <si>
    <t>952-008-0777x0963</t>
  </si>
  <si>
    <t>248-271-9569x5820</t>
  </si>
  <si>
    <t>lindsay75@levy-valentine.com</t>
  </si>
  <si>
    <t>http://www.wiggins-cuevas.net/</t>
  </si>
  <si>
    <t>3D60AEa0bAd4fcD</t>
  </si>
  <si>
    <t>Weaver</t>
  </si>
  <si>
    <t>Bray PLC</t>
  </si>
  <si>
    <t>Adamsfurt</t>
  </si>
  <si>
    <t>232.534.0126x732</t>
  </si>
  <si>
    <t>991-885-7191</t>
  </si>
  <si>
    <t>hutchinsonmartin@shelton-burnett.com</t>
  </si>
  <si>
    <t>http://duncan.com/</t>
  </si>
  <si>
    <t>7E9b016a452809a</t>
  </si>
  <si>
    <t>Murillo</t>
  </si>
  <si>
    <t>Conrad Inc</t>
  </si>
  <si>
    <t>Port Ryan</t>
  </si>
  <si>
    <t>905.799.2959x3989</t>
  </si>
  <si>
    <t>+1-541-363-4291x59985</t>
  </si>
  <si>
    <t>schmittstephen@elliott.biz</t>
  </si>
  <si>
    <t>https://www.burgess.biz/</t>
  </si>
  <si>
    <t>C75d32ACd9E04f2</t>
  </si>
  <si>
    <t>Kelly</t>
  </si>
  <si>
    <t>Branch</t>
  </si>
  <si>
    <t>Barton Group</t>
  </si>
  <si>
    <t>Port Beckymouth</t>
  </si>
  <si>
    <t>(901)932-4326x7097</t>
  </si>
  <si>
    <t>001-825-904-2905x65639</t>
  </si>
  <si>
    <t>alexandranguyen@carr-gray.net</t>
  </si>
  <si>
    <t>https://www.orr-meyers.com/</t>
  </si>
  <si>
    <t>2bf6d8FA82ff41e</t>
  </si>
  <si>
    <t>Larson</t>
  </si>
  <si>
    <t>Walls Inc</t>
  </si>
  <si>
    <t>South Africa</t>
  </si>
  <si>
    <t>(361)743-6143x6781</t>
  </si>
  <si>
    <t>katrinarasmussen@craig.com</t>
  </si>
  <si>
    <t>http://www.jimenez.com/</t>
  </si>
  <si>
    <t>B2ec81f6e1C5AAF</t>
  </si>
  <si>
    <t>Rick</t>
  </si>
  <si>
    <t>Marquez</t>
  </si>
  <si>
    <t>Woods-Warner</t>
  </si>
  <si>
    <t>New Taylorburgh</t>
  </si>
  <si>
    <t>Bahrain</t>
  </si>
  <si>
    <t>josephflynn@rivers.com</t>
  </si>
  <si>
    <t>http://foley-porter.biz/</t>
  </si>
  <si>
    <t>343bfaCa1c6cf20</t>
  </si>
  <si>
    <t>Tricia</t>
  </si>
  <si>
    <t>Mckee</t>
  </si>
  <si>
    <t>Macdonald Ltd</t>
  </si>
  <si>
    <t>Port Kimberly</t>
  </si>
  <si>
    <t>417-617-5699x985</t>
  </si>
  <si>
    <t>429-130-1247x87803</t>
  </si>
  <si>
    <t>gabriela43@wilson-stanton.biz</t>
  </si>
  <si>
    <t>http://www.pham-burton.com/</t>
  </si>
  <si>
    <t>e1BbBb2ebBd4c4f</t>
  </si>
  <si>
    <t>Rebecca</t>
  </si>
  <si>
    <t>Blake</t>
  </si>
  <si>
    <t>Young-Sawyer</t>
  </si>
  <si>
    <t>East Casey</t>
  </si>
  <si>
    <t>Somalia</t>
  </si>
  <si>
    <t>984.692.4496x1810</t>
  </si>
  <si>
    <t>(189)475-9798</t>
  </si>
  <si>
    <t>brownvalerie@wade.net</t>
  </si>
  <si>
    <t>https://chapman.com/</t>
  </si>
  <si>
    <t>cC0fFa66c619Ec8</t>
  </si>
  <si>
    <t>Dan</t>
  </si>
  <si>
    <t>Mcmillan</t>
  </si>
  <si>
    <t>Wise-Mckay</t>
  </si>
  <si>
    <t>South Jeremy</t>
  </si>
  <si>
    <t>+1-282-514-9380x3559</t>
  </si>
  <si>
    <t>martin28@gibbs-whitney.biz</t>
  </si>
  <si>
    <t>http://shea-proctor.org/</t>
  </si>
  <si>
    <t>cE7C6adCc0eA8ea</t>
  </si>
  <si>
    <t>Hill</t>
  </si>
  <si>
    <t>Park-Kaufman</t>
  </si>
  <si>
    <t>Daveborough</t>
  </si>
  <si>
    <t>+1-555-941-7595x36428</t>
  </si>
  <si>
    <t>616.643.4876</t>
  </si>
  <si>
    <t>omiles@mcdowell.com</t>
  </si>
  <si>
    <t>http://koch.org/</t>
  </si>
  <si>
    <t>6d8aa560CE110Dc</t>
  </si>
  <si>
    <t>Victoria</t>
  </si>
  <si>
    <t>Walter</t>
  </si>
  <si>
    <t>Kline, Cobb and Gregory</t>
  </si>
  <si>
    <t>Francisside</t>
  </si>
  <si>
    <t>Malaysia</t>
  </si>
  <si>
    <t>012.856.3350</t>
  </si>
  <si>
    <t>melanie66@townsend.com</t>
  </si>
  <si>
    <t>https://fields.org/</t>
  </si>
  <si>
    <t>CF35dAbc52F2445</t>
  </si>
  <si>
    <t>Jorge</t>
  </si>
  <si>
    <t>Delacruz, James and Calhoun</t>
  </si>
  <si>
    <t>Jerrychester</t>
  </si>
  <si>
    <t>658.303.1832x4024</t>
  </si>
  <si>
    <t>cbates@walker.com</t>
  </si>
  <si>
    <t>https://hartman-hayes.com/</t>
  </si>
  <si>
    <t>12b63e4656a94BD</t>
  </si>
  <si>
    <t>Jodi</t>
  </si>
  <si>
    <t>Fox</t>
  </si>
  <si>
    <t>Walton, Davenport and Charles</t>
  </si>
  <si>
    <t>Wallacestad</t>
  </si>
  <si>
    <t>Eritrea</t>
  </si>
  <si>
    <t>(953)746-6609</t>
  </si>
  <si>
    <t>586.106.1239x86066</t>
  </si>
  <si>
    <t>ashley25@lutz-arellano.biz</t>
  </si>
  <si>
    <t>https://estrada.org/</t>
  </si>
  <si>
    <t>1a94Daeb8ecf5Dc</t>
  </si>
  <si>
    <t>Sara</t>
  </si>
  <si>
    <t>Vargas</t>
  </si>
  <si>
    <t>Maynard LLC</t>
  </si>
  <si>
    <t>Patelhaven</t>
  </si>
  <si>
    <t>Senegal</t>
  </si>
  <si>
    <t>410.944.5826</t>
  </si>
  <si>
    <t>erikdalton@hines.org</t>
  </si>
  <si>
    <t>https://wilkins-riggs.com/</t>
  </si>
  <si>
    <t>fCCC17cffd8347b</t>
  </si>
  <si>
    <t>Cynthia</t>
  </si>
  <si>
    <t>Johns</t>
  </si>
  <si>
    <t>Burns-Jimenez</t>
  </si>
  <si>
    <t>South Shelley</t>
  </si>
  <si>
    <t>Egypt</t>
  </si>
  <si>
    <t>184-557-2207</t>
  </si>
  <si>
    <t>001-235-369-0587</t>
  </si>
  <si>
    <t>sellersmarvin@henry.com</t>
  </si>
  <si>
    <t>https://braun.com/</t>
  </si>
  <si>
    <t>feF0F4a69aC9e93</t>
  </si>
  <si>
    <t>Hanna</t>
  </si>
  <si>
    <t>Nguyen, Ruiz and Finley</t>
  </si>
  <si>
    <t>Santosport</t>
  </si>
  <si>
    <t>+1-304-766-6187x26637</t>
  </si>
  <si>
    <t>davidchoi@kim.net</t>
  </si>
  <si>
    <t>https://case-hester.biz/</t>
  </si>
  <si>
    <t>5fC5f9CCEF2DcA8</t>
  </si>
  <si>
    <t>Maurice</t>
  </si>
  <si>
    <t>Ramsey</t>
  </si>
  <si>
    <t>Everett, Humphrey and Zhang</t>
  </si>
  <si>
    <t>Lake Dillonfort</t>
  </si>
  <si>
    <t>Antarctica (the territory South of 60 deg S)</t>
  </si>
  <si>
    <t>784.610.6779x71551</t>
  </si>
  <si>
    <t>(079)114-7902x694</t>
  </si>
  <si>
    <t>zturner@jimenez-wells.biz</t>
  </si>
  <si>
    <t>https://duke-church.biz/</t>
  </si>
  <si>
    <t>A449EaabD6a2Ffb</t>
  </si>
  <si>
    <t>Catherine</t>
  </si>
  <si>
    <t>Nicholson</t>
  </si>
  <si>
    <t>Mckee PLC</t>
  </si>
  <si>
    <t>North Tracey</t>
  </si>
  <si>
    <t>497.146.3445x3257</t>
  </si>
  <si>
    <t>bdelgado@henry.com</t>
  </si>
  <si>
    <t>https://www.peters-goodwin.com/</t>
  </si>
  <si>
    <t>2bCCbaeaFfBe264</t>
  </si>
  <si>
    <t>Todd</t>
  </si>
  <si>
    <t>Rice-Wilkins</t>
  </si>
  <si>
    <t>New Reginahaven</t>
  </si>
  <si>
    <t>035.655.0185</t>
  </si>
  <si>
    <t>838.470.1313</t>
  </si>
  <si>
    <t>uwarner@meza-carrillo.com</t>
  </si>
  <si>
    <t>https://www.dougherty.com/</t>
  </si>
  <si>
    <t>67b2CF189EcFb5b</t>
  </si>
  <si>
    <t>Lacey</t>
  </si>
  <si>
    <t>Bond</t>
  </si>
  <si>
    <t>Dougherty-Day</t>
  </si>
  <si>
    <t>Grantshire</t>
  </si>
  <si>
    <t>873-589-5122</t>
  </si>
  <si>
    <t>232-945-1059</t>
  </si>
  <si>
    <t>glenncook@king-garner.com</t>
  </si>
  <si>
    <t>https://flynn-frederick.biz/</t>
  </si>
  <si>
    <t>f4d401cf9Ad1bea</t>
  </si>
  <si>
    <t>Wise</t>
  </si>
  <si>
    <t>Daugherty, Cooley and Joseph</t>
  </si>
  <si>
    <t>New Alexa</t>
  </si>
  <si>
    <t>444.131.5864</t>
  </si>
  <si>
    <t>269.785.7119</t>
  </si>
  <si>
    <t>ndougherty@bentley-lutz.com</t>
  </si>
  <si>
    <t>http://www.montes.org/</t>
  </si>
  <si>
    <t>4F158BB4FFB3Cdd</t>
  </si>
  <si>
    <t>Bowers</t>
  </si>
  <si>
    <t>Davenport-Neal</t>
  </si>
  <si>
    <t>Jamaica</t>
  </si>
  <si>
    <t>+1-864-462-7997x15262</t>
  </si>
  <si>
    <t>+1-057-077-5337x250</t>
  </si>
  <si>
    <t>jmorrow@campbell.info</t>
  </si>
  <si>
    <t>http://www.faulkner-nelson.com/</t>
  </si>
  <si>
    <t>A205c4fDc4AeD44</t>
  </si>
  <si>
    <t>Adam</t>
  </si>
  <si>
    <t>Conrad Group</t>
  </si>
  <si>
    <t>Bushview</t>
  </si>
  <si>
    <t>937.480.3643x98361</t>
  </si>
  <si>
    <t>(511)946-3691x20164</t>
  </si>
  <si>
    <t>pcuevas@hancock.org</t>
  </si>
  <si>
    <t>http://osborn.com/</t>
  </si>
  <si>
    <t>E51249bCaC2D3C0</t>
  </si>
  <si>
    <t>Ellison</t>
  </si>
  <si>
    <t>Tyler Inc</t>
  </si>
  <si>
    <t>South Howard</t>
  </si>
  <si>
    <t>460-054-8907x237</t>
  </si>
  <si>
    <t>001-230-027-5418</t>
  </si>
  <si>
    <t>ameza@cobb-poole.com</t>
  </si>
  <si>
    <t>http://cantrell.biz/</t>
  </si>
  <si>
    <t>4ae3d1e39eBA622</t>
  </si>
  <si>
    <t>Vernon</t>
  </si>
  <si>
    <t>Warner</t>
  </si>
  <si>
    <t>Monroe-Mccoy</t>
  </si>
  <si>
    <t>Zoefurt</t>
  </si>
  <si>
    <t>367.187.0987x3041</t>
  </si>
  <si>
    <t>+1-258-982-1772x31593</t>
  </si>
  <si>
    <t>tzimmerman@moore.com</t>
  </si>
  <si>
    <t>http://holt.org/</t>
  </si>
  <si>
    <t>6f65C6ea02BDadF</t>
  </si>
  <si>
    <t>Wyatt-Henry</t>
  </si>
  <si>
    <t>Lake Joshuastad</t>
  </si>
  <si>
    <t>Turkey</t>
  </si>
  <si>
    <t>217.548.7104x408</t>
  </si>
  <si>
    <t>621-905-6100x381</t>
  </si>
  <si>
    <t>kelly08@miller.net</t>
  </si>
  <si>
    <t>https://www.west.com/</t>
  </si>
  <si>
    <t>A998A4F98474F3B</t>
  </si>
  <si>
    <t>Parsons</t>
  </si>
  <si>
    <t>Owen-Warren</t>
  </si>
  <si>
    <t>East Alyssa</t>
  </si>
  <si>
    <t>Mauritania</t>
  </si>
  <si>
    <t>001-810-483-0432x6641</t>
  </si>
  <si>
    <t>+1-414-607-9239x148</t>
  </si>
  <si>
    <t>pboyer@lambert.com</t>
  </si>
  <si>
    <t>http://robinson.info/</t>
  </si>
  <si>
    <t>8F7ba1BA4fbCa78</t>
  </si>
  <si>
    <t>Brady</t>
  </si>
  <si>
    <t>Hull, Knight and Kerr</t>
  </si>
  <si>
    <t>Montoyaberg</t>
  </si>
  <si>
    <t>(251)597-3770</t>
  </si>
  <si>
    <t>+1-889-626-0069x4100</t>
  </si>
  <si>
    <t>yhaley@beasley-boyle.com</t>
  </si>
  <si>
    <t>http://pace-cowan.com/</t>
  </si>
  <si>
    <t>6F2de1a7EdE2a53</t>
  </si>
  <si>
    <t>Loretta</t>
  </si>
  <si>
    <t>Jimenez-Medina</t>
  </si>
  <si>
    <t>Port Danburgh</t>
  </si>
  <si>
    <t>279.450.0168</t>
  </si>
  <si>
    <t>poncejackie@mooney-allison.com</t>
  </si>
  <si>
    <t>http://silva-shah.com/</t>
  </si>
  <si>
    <t>eF2fec28b643Ecc</t>
  </si>
  <si>
    <t>Beck</t>
  </si>
  <si>
    <t>Gay, Ward and Villegas</t>
  </si>
  <si>
    <t>Port Carlos</t>
  </si>
  <si>
    <t>890.966.8503</t>
  </si>
  <si>
    <t>reyespaula@velazquez-gillespie.com</t>
  </si>
  <si>
    <t>http://ramsey.info/</t>
  </si>
  <si>
    <t>29C5Aa7D394F650</t>
  </si>
  <si>
    <t>Jocelyn</t>
  </si>
  <si>
    <t>Stephens</t>
  </si>
  <si>
    <t>Macias-Burns</t>
  </si>
  <si>
    <t>Kelleyview</t>
  </si>
  <si>
    <t>Algeria</t>
  </si>
  <si>
    <t>001-368-217-6779</t>
  </si>
  <si>
    <t>velazquezchloe@fitzpatrick-byrd.com</t>
  </si>
  <si>
    <t>http://www.koch-parks.com/</t>
  </si>
  <si>
    <t>A1cFceb6Ab52BA2</t>
  </si>
  <si>
    <t>Benjamin</t>
  </si>
  <si>
    <t>Chan</t>
  </si>
  <si>
    <t>Huerta, Potts and Crosby</t>
  </si>
  <si>
    <t>East Emma</t>
  </si>
  <si>
    <t>Finland</t>
  </si>
  <si>
    <t>(195)906-4903x87261</t>
  </si>
  <si>
    <t>620-244-6966x7553</t>
  </si>
  <si>
    <t>kari54@short.com</t>
  </si>
  <si>
    <t>http://www.li-berry.com/</t>
  </si>
  <si>
    <t>db7D54e0ABF87C2</t>
  </si>
  <si>
    <t>Caroline</t>
  </si>
  <si>
    <t>Clarke</t>
  </si>
  <si>
    <t>Reed-Tucker</t>
  </si>
  <si>
    <t>North Sydney</t>
  </si>
  <si>
    <t>San Marino</t>
  </si>
  <si>
    <t>+1-917-288-8837x28207</t>
  </si>
  <si>
    <t>725-182-3978x780</t>
  </si>
  <si>
    <t>amckenzie@leonard-newman.com</t>
  </si>
  <si>
    <t>https://alvarado.com/</t>
  </si>
  <si>
    <t>bB69ADCd6AdD5F7</t>
  </si>
  <si>
    <t>Forbes</t>
  </si>
  <si>
    <t>Cervantes-Hendrix</t>
  </si>
  <si>
    <t>Rhodesside</t>
  </si>
  <si>
    <t>817.417.7386</t>
  </si>
  <si>
    <t>marie76@molina.org</t>
  </si>
  <si>
    <t>http://carson.com/</t>
  </si>
  <si>
    <t>2b6af79868F386f</t>
  </si>
  <si>
    <t>Wyatt</t>
  </si>
  <si>
    <t>Mclean</t>
  </si>
  <si>
    <t>Flowers, Kline and Bass</t>
  </si>
  <si>
    <t>Spencerchester</t>
  </si>
  <si>
    <t>+1-837-864-8967x79624</t>
  </si>
  <si>
    <t>284.141.5905</t>
  </si>
  <si>
    <t>ckrueger@cervantes.com</t>
  </si>
  <si>
    <t>https://barnes.com/</t>
  </si>
  <si>
    <t>dEc837d5F13C1ed</t>
  </si>
  <si>
    <t>Kendra</t>
  </si>
  <si>
    <t>Gates Inc</t>
  </si>
  <si>
    <t>Warnerport</t>
  </si>
  <si>
    <t>Nicaragua</t>
  </si>
  <si>
    <t>939.571.9576</t>
  </si>
  <si>
    <t>tracey11@carney.com</t>
  </si>
  <si>
    <t>http://www.ayala.com/</t>
  </si>
  <si>
    <t>828C734a81bBf4B</t>
  </si>
  <si>
    <t>Stone Ltd</t>
  </si>
  <si>
    <t>Lonnieburgh</t>
  </si>
  <si>
    <t>001-261-351-1172x386</t>
  </si>
  <si>
    <t>(327)867-1874x670</t>
  </si>
  <si>
    <t>terriblack@huffman-burnett.com</t>
  </si>
  <si>
    <t>https://gordon-chen.com/</t>
  </si>
  <si>
    <t>8bB5Eed0daFEeb5</t>
  </si>
  <si>
    <t>Adrian</t>
  </si>
  <si>
    <t>Frazier</t>
  </si>
  <si>
    <t>Franco Group</t>
  </si>
  <si>
    <t>Seanport</t>
  </si>
  <si>
    <t>049.485.9910x79759</t>
  </si>
  <si>
    <t>034.265.2339</t>
  </si>
  <si>
    <t>ballfernando@miranda.com</t>
  </si>
  <si>
    <t>http://www.fleming.org/</t>
  </si>
  <si>
    <t>DDfd0EEF4B46Eb3</t>
  </si>
  <si>
    <t>Beverly</t>
  </si>
  <si>
    <t>Kirby</t>
  </si>
  <si>
    <t>Ruiz, Chase and Villa</t>
  </si>
  <si>
    <t>Elijahchester</t>
  </si>
  <si>
    <t>(084)862-1420x01125</t>
  </si>
  <si>
    <t>valentinecarmen@michael.com</t>
  </si>
  <si>
    <t>https://www.mays-blevins.info/</t>
  </si>
  <si>
    <t>BeDABcE5dbCa239</t>
  </si>
  <si>
    <t>Priscilla</t>
  </si>
  <si>
    <t>Stuart</t>
  </si>
  <si>
    <t>Peck-Werner</t>
  </si>
  <si>
    <t>East Max</t>
  </si>
  <si>
    <t>(914)412-7148</t>
  </si>
  <si>
    <t>(881)979-4350</t>
  </si>
  <si>
    <t>jessehernandez@holder.org</t>
  </si>
  <si>
    <t>https://cantrell.net/</t>
  </si>
  <si>
    <t>57Fb161EEb1C9Ea</t>
  </si>
  <si>
    <t>Roberto</t>
  </si>
  <si>
    <t>Hogan</t>
  </si>
  <si>
    <t>Massey-Hoffman</t>
  </si>
  <si>
    <t>East Javierfort</t>
  </si>
  <si>
    <t>christiangriffith@newman.com</t>
  </si>
  <si>
    <t>http://ferguson.net/</t>
  </si>
  <si>
    <t>b9006D3c9cEeFef</t>
  </si>
  <si>
    <t>Victor</t>
  </si>
  <si>
    <t>Rogers</t>
  </si>
  <si>
    <t>Walls-Randall</t>
  </si>
  <si>
    <t>Gabriellafort</t>
  </si>
  <si>
    <t>001-446-612-7595x848</t>
  </si>
  <si>
    <t>138-204-0333</t>
  </si>
  <si>
    <t>tannerbrandi@duarte.biz</t>
  </si>
  <si>
    <t>http://suarez.com/</t>
  </si>
  <si>
    <t>EF0B773aE00C2dc</t>
  </si>
  <si>
    <t>Alisha</t>
  </si>
  <si>
    <t>Gallegos</t>
  </si>
  <si>
    <t>Montoya-Mccarthy</t>
  </si>
  <si>
    <t>Lake Christianton</t>
  </si>
  <si>
    <t>Singapore</t>
  </si>
  <si>
    <t>001-208-419-2907x81591</t>
  </si>
  <si>
    <t>(892)277-7120</t>
  </si>
  <si>
    <t>bernard01@hammond-delacruz.net</t>
  </si>
  <si>
    <t>https://www.hale.com/</t>
  </si>
  <si>
    <t>aD8Db76dA126dFB</t>
  </si>
  <si>
    <t>Stefanie</t>
  </si>
  <si>
    <t>Fuller</t>
  </si>
  <si>
    <t>Keith-Wyatt</t>
  </si>
  <si>
    <t>Mcleanshire</t>
  </si>
  <si>
    <t>841-648-5616x43918</t>
  </si>
  <si>
    <t>213-211-3381x2473</t>
  </si>
  <si>
    <t>bonnievilla@briggs.com</t>
  </si>
  <si>
    <t>https://www.nicholson-zavala.org/</t>
  </si>
  <si>
    <t>b8fCA4DbB790ddA</t>
  </si>
  <si>
    <t>Chan-Mcknight</t>
  </si>
  <si>
    <t>Gayfurt</t>
  </si>
  <si>
    <t>(748)596-0289x119</t>
  </si>
  <si>
    <t>159.103.4929x6640</t>
  </si>
  <si>
    <t>fullercarly@wells.biz</t>
  </si>
  <si>
    <t>http://www.hunter.com/</t>
  </si>
  <si>
    <t>ebDeea2d7ceA4A8</t>
  </si>
  <si>
    <t>Robles</t>
  </si>
  <si>
    <t>Maynard-Ramos</t>
  </si>
  <si>
    <t>Lake Kevin</t>
  </si>
  <si>
    <t>Andorra</t>
  </si>
  <si>
    <t>(592)775-2595x3361</t>
  </si>
  <si>
    <t>(216)763-8110x6083</t>
  </si>
  <si>
    <t>sgarza@thompson.com</t>
  </si>
  <si>
    <t>https://www.holder.com/</t>
  </si>
  <si>
    <t>BdBF790f2DB42FE</t>
  </si>
  <si>
    <t>Gilbert</t>
  </si>
  <si>
    <t>Russell, Ashley and French</t>
  </si>
  <si>
    <t>Wyattborough</t>
  </si>
  <si>
    <t>Bahamas</t>
  </si>
  <si>
    <t>+1-709-029-8876x9575</t>
  </si>
  <si>
    <t>sfields@sexton-archer.com</t>
  </si>
  <si>
    <t>http://nelson.com/</t>
  </si>
  <si>
    <t>5B789BA48f72Cd2</t>
  </si>
  <si>
    <t>Jon</t>
  </si>
  <si>
    <t>Gay</t>
  </si>
  <si>
    <t>Frey, Howard and Burns</t>
  </si>
  <si>
    <t>Lake Mike</t>
  </si>
  <si>
    <t>001-464-405-4973x992</t>
  </si>
  <si>
    <t>429-643-4061x065</t>
  </si>
  <si>
    <t>hmelendez@jenkins-ingram.org</t>
  </si>
  <si>
    <t>https://www.garza.com/</t>
  </si>
  <si>
    <t>bbd714cFdfDD3DD</t>
  </si>
  <si>
    <t>Julia</t>
  </si>
  <si>
    <t>Davila</t>
  </si>
  <si>
    <t>Montoya Group</t>
  </si>
  <si>
    <t>Port Caleb</t>
  </si>
  <si>
    <t>001-230-360-3830x50623</t>
  </si>
  <si>
    <t>763.779.6968</t>
  </si>
  <si>
    <t>ericafrederick@beasley.org</t>
  </si>
  <si>
    <t>http://rush.com/</t>
  </si>
  <si>
    <t>cf01fCEFeABD468</t>
  </si>
  <si>
    <t>Aaron</t>
  </si>
  <si>
    <t>Berg-Cannon</t>
  </si>
  <si>
    <t>Kathrynville</t>
  </si>
  <si>
    <t>Bulgaria</t>
  </si>
  <si>
    <t>508-464-4330x29848</t>
  </si>
  <si>
    <t>234.844.2278</t>
  </si>
  <si>
    <t>kathryn22@patel-gross.com</t>
  </si>
  <si>
    <t>http://www.burns-kane.com/</t>
  </si>
  <si>
    <t>D7BbB33Be1FC539</t>
  </si>
  <si>
    <t>Rachael</t>
  </si>
  <si>
    <t>Jimenez</t>
  </si>
  <si>
    <t>Burnett, Vang and Delgado</t>
  </si>
  <si>
    <t>Alextown</t>
  </si>
  <si>
    <t>Bermuda</t>
  </si>
  <si>
    <t>(070)216-7245x1049</t>
  </si>
  <si>
    <t>255-655-4082x357</t>
  </si>
  <si>
    <t>romerotricia@chung.org</t>
  </si>
  <si>
    <t>http://yang.info/</t>
  </si>
  <si>
    <t>D16609fed9fEC2d</t>
  </si>
  <si>
    <t>Macdonald</t>
  </si>
  <si>
    <t>Navarro-Patterson</t>
  </si>
  <si>
    <t>West Baileystad</t>
  </si>
  <si>
    <t>Benin</t>
  </si>
  <si>
    <t>(604)145-2223</t>
  </si>
  <si>
    <t>416.180.1375</t>
  </si>
  <si>
    <t>masseykathryn@sawyer.com</t>
  </si>
  <si>
    <t>https://www.morton-monroe.com/</t>
  </si>
  <si>
    <t>aF03B4cFc6c05C8</t>
  </si>
  <si>
    <t>Kristopher</t>
  </si>
  <si>
    <t>Sanders</t>
  </si>
  <si>
    <t>Lamb-Oconnell</t>
  </si>
  <si>
    <t>North Judyville</t>
  </si>
  <si>
    <t>001-610-597-9134x568</t>
  </si>
  <si>
    <t>(299)038-9462x724</t>
  </si>
  <si>
    <t>eperry@yates.com</t>
  </si>
  <si>
    <t>https://www.warner.info/</t>
  </si>
  <si>
    <t>AdaaB43FFccaB0d</t>
  </si>
  <si>
    <t>Alexandria</t>
  </si>
  <si>
    <t>Hutchinson</t>
  </si>
  <si>
    <t>Fry Ltd</t>
  </si>
  <si>
    <t>East Jake</t>
  </si>
  <si>
    <t>coffeymichele@hawkins-morrison.org</t>
  </si>
  <si>
    <t>http://www.collins.biz/</t>
  </si>
  <si>
    <t>73fAFf3C782aa7D</t>
  </si>
  <si>
    <t>Natasha</t>
  </si>
  <si>
    <t>Schmitt</t>
  </si>
  <si>
    <t>Russo PLC</t>
  </si>
  <si>
    <t>New Tammy</t>
  </si>
  <si>
    <t>Iceland</t>
  </si>
  <si>
    <t>051.545.2869x0567</t>
  </si>
  <si>
    <t>+1-118-630-5686x211</t>
  </si>
  <si>
    <t>kelliewaters@fox.com</t>
  </si>
  <si>
    <t>http://alvarado.biz/</t>
  </si>
  <si>
    <t>f21a28E24EDfCa3</t>
  </si>
  <si>
    <t>Jose</t>
  </si>
  <si>
    <t>Acosta</t>
  </si>
  <si>
    <t>Schmitt, Wyatt and Rice</t>
  </si>
  <si>
    <t>East Gailhaven</t>
  </si>
  <si>
    <t>Saint Lucia</t>
  </si>
  <si>
    <t>(729)033-4995x139</t>
  </si>
  <si>
    <t>+1-124-924-5660x428</t>
  </si>
  <si>
    <t>brooke89@carson.biz</t>
  </si>
  <si>
    <t>http://www.wilson.com/</t>
  </si>
  <si>
    <t>c7838eEacAac61E</t>
  </si>
  <si>
    <t>Dominguez</t>
  </si>
  <si>
    <t>Dixon-Winters</t>
  </si>
  <si>
    <t>South Annetteville</t>
  </si>
  <si>
    <t>(974)729-3737x75245</t>
  </si>
  <si>
    <t>528-931-4350x3356</t>
  </si>
  <si>
    <t>omcfarland@lin-atkinson.biz</t>
  </si>
  <si>
    <t>http://lutz.biz/</t>
  </si>
  <si>
    <t>d3eAc0663BA3dcA</t>
  </si>
  <si>
    <t>Debbie</t>
  </si>
  <si>
    <t>Carey Inc</t>
  </si>
  <si>
    <t>Port Franklin</t>
  </si>
  <si>
    <t>Cape Verde</t>
  </si>
  <si>
    <t>793-415-0643</t>
  </si>
  <si>
    <t>(697)758-4186x3525</t>
  </si>
  <si>
    <t>vsingleton@huynh.info</t>
  </si>
  <si>
    <t>http://fleming.com/</t>
  </si>
  <si>
    <t>B3b629eDc47eD22</t>
  </si>
  <si>
    <t>Felicia</t>
  </si>
  <si>
    <t>Burnett</t>
  </si>
  <si>
    <t>Ortega and Sons</t>
  </si>
  <si>
    <t>Lake Joyce</t>
  </si>
  <si>
    <t>903-009-4355x088</t>
  </si>
  <si>
    <t>657-016-3317x94078</t>
  </si>
  <si>
    <t>stevensonbeverly@huerta.com</t>
  </si>
  <si>
    <t>http://case.info/</t>
  </si>
  <si>
    <t>Cf1C67B4bf71090</t>
  </si>
  <si>
    <t>Gutierrez</t>
  </si>
  <si>
    <t>Bridges-Keller</t>
  </si>
  <si>
    <t>Alexandriamouth</t>
  </si>
  <si>
    <t>001-620-232-7743x3319</t>
  </si>
  <si>
    <t>janice91@stanley.com</t>
  </si>
  <si>
    <t>http://www.ortiz-mcmillan.com/</t>
  </si>
  <si>
    <t>7C8DA410a370aa8</t>
  </si>
  <si>
    <t>Melinda</t>
  </si>
  <si>
    <t>Parrish</t>
  </si>
  <si>
    <t>Carpenter PLC</t>
  </si>
  <si>
    <t>East Wendy</t>
  </si>
  <si>
    <t>318.938.2450</t>
  </si>
  <si>
    <t>+1-610-278-2351x48053</t>
  </si>
  <si>
    <t>burchlee@atkins.info</t>
  </si>
  <si>
    <t>http://www.hendrix.net/</t>
  </si>
  <si>
    <t>b500ecAa2d630f2</t>
  </si>
  <si>
    <t>Petersen, Rivas and Mayo</t>
  </si>
  <si>
    <t>Bethanystad</t>
  </si>
  <si>
    <t>561-320-1675</t>
  </si>
  <si>
    <t>(535)754-3790x578</t>
  </si>
  <si>
    <t>udurham@singleton-lewis.com</t>
  </si>
  <si>
    <t>https://compton.com/</t>
  </si>
  <si>
    <t>df8F2Ec3cC9412e</t>
  </si>
  <si>
    <t>James</t>
  </si>
  <si>
    <t>Washington</t>
  </si>
  <si>
    <t>Fuentes, Park and Poole</t>
  </si>
  <si>
    <t>East Darin</t>
  </si>
  <si>
    <t>Tokelau</t>
  </si>
  <si>
    <t>529.913.4727</t>
  </si>
  <si>
    <t>jacksondana@baird.com</t>
  </si>
  <si>
    <t>https://haley-stevens.biz/</t>
  </si>
  <si>
    <t>EC9eD68ff2Eb4f4</t>
  </si>
  <si>
    <t>Karen</t>
  </si>
  <si>
    <t>Leblanc</t>
  </si>
  <si>
    <t>Farley Inc</t>
  </si>
  <si>
    <t>Deanberg</t>
  </si>
  <si>
    <t>Denmark</t>
  </si>
  <si>
    <t>334.155.1758</t>
  </si>
  <si>
    <t>(175)473-7359x190</t>
  </si>
  <si>
    <t>poneill@cameron.com</t>
  </si>
  <si>
    <t>https://lozano.org/</t>
  </si>
  <si>
    <t>CEcCBaC64cCae6a</t>
  </si>
  <si>
    <t>Malone</t>
  </si>
  <si>
    <t>Coffey Ltd</t>
  </si>
  <si>
    <t>South Soniabury</t>
  </si>
  <si>
    <t>(636)876-3288x0194</t>
  </si>
  <si>
    <t>seanhiggins@whitney.biz</t>
  </si>
  <si>
    <t>http://www.valentine.info/</t>
  </si>
  <si>
    <t>e45e5fd046d6D3c</t>
  </si>
  <si>
    <t>Jesus</t>
  </si>
  <si>
    <t>Cox</t>
  </si>
  <si>
    <t>Rush-Melton</t>
  </si>
  <si>
    <t>Deniseburgh</t>
  </si>
  <si>
    <t>(804)948-3991</t>
  </si>
  <si>
    <t>aaronmorse@shepard.org</t>
  </si>
  <si>
    <t>https://www.morrison-randall.info/</t>
  </si>
  <si>
    <t>47097Ec9f8C15ea</t>
  </si>
  <si>
    <t>Lowery</t>
  </si>
  <si>
    <t>Warren, Randall and Durham</t>
  </si>
  <si>
    <t>Parksfurt</t>
  </si>
  <si>
    <t>Australia</t>
  </si>
  <si>
    <t>(419)384-5791x944</t>
  </si>
  <si>
    <t>hthompson@fritz-sparks.com</t>
  </si>
  <si>
    <t>https://www.carter.info/</t>
  </si>
  <si>
    <t>c9ea1cBBCe212c1</t>
  </si>
  <si>
    <t>Paul</t>
  </si>
  <si>
    <t>Pham, Cabrera and Long</t>
  </si>
  <si>
    <t>Port Mercedesberg</t>
  </si>
  <si>
    <t>350.821.3681x1897</t>
  </si>
  <si>
    <t>(561)660-4342x14654</t>
  </si>
  <si>
    <t>smckay@escobar.com</t>
  </si>
  <si>
    <t>http://robertson-gray.com/</t>
  </si>
  <si>
    <t>bCAd9c26D85A9F6</t>
  </si>
  <si>
    <t>Graves</t>
  </si>
  <si>
    <t>Maxwell-Murillo</t>
  </si>
  <si>
    <t>Antonioside</t>
  </si>
  <si>
    <t>+1-806-617-3289x348</t>
  </si>
  <si>
    <t>ddean@gray.com</t>
  </si>
  <si>
    <t>https://carlson-murillo.org/</t>
  </si>
  <si>
    <t>AEC4aBbF2AbEe3F</t>
  </si>
  <si>
    <t>Christian</t>
  </si>
  <si>
    <t>Jennings</t>
  </si>
  <si>
    <t>Lawrence, Mooney and Washington</t>
  </si>
  <si>
    <t>West Kathryn</t>
  </si>
  <si>
    <t>353-105-1827</t>
  </si>
  <si>
    <t>284-721-0226x026</t>
  </si>
  <si>
    <t>brett70@juarez-christian.com</t>
  </si>
  <si>
    <t>https://www.turner.org/</t>
  </si>
  <si>
    <t>cFac8Afa1A4D08c</t>
  </si>
  <si>
    <t>Blevins, David and Henderson</t>
  </si>
  <si>
    <t>Wallaceville</t>
  </si>
  <si>
    <t>004.354.0200</t>
  </si>
  <si>
    <t>(402)610-6864</t>
  </si>
  <si>
    <t>zcopeland@arias.com</t>
  </si>
  <si>
    <t>http://www.eaton-mitchell.com/</t>
  </si>
  <si>
    <t>dDf25B8D5b9cC14</t>
  </si>
  <si>
    <t>Summers</t>
  </si>
  <si>
    <t>Estes, Durham and Burgess</t>
  </si>
  <si>
    <t>Rickyside</t>
  </si>
  <si>
    <t>+1-411-245-5810x615</t>
  </si>
  <si>
    <t>traceyreynolds@wilson.com</t>
  </si>
  <si>
    <t>https://stuart-marsh.com/</t>
  </si>
  <si>
    <t>cBd7C9C9D2c09Fc</t>
  </si>
  <si>
    <t>Wayne</t>
  </si>
  <si>
    <t>Anderson</t>
  </si>
  <si>
    <t>Manning-Pruitt</t>
  </si>
  <si>
    <t>Haroldhaven</t>
  </si>
  <si>
    <t>Samoa</t>
  </si>
  <si>
    <t>284-504-0100x286</t>
  </si>
  <si>
    <t>sheila72@pollard.biz</t>
  </si>
  <si>
    <t>http://knox-owens.info/</t>
  </si>
  <si>
    <t>57b374c72b5C7F5</t>
  </si>
  <si>
    <t>Chloe</t>
  </si>
  <si>
    <t>Franklin</t>
  </si>
  <si>
    <t>Mclean, Robles and Orr</t>
  </si>
  <si>
    <t>South Craig</t>
  </si>
  <si>
    <t>321-310-2883x01104</t>
  </si>
  <si>
    <t>493-739-0858</t>
  </si>
  <si>
    <t>suarezbarbara@cross-baird.info</t>
  </si>
  <si>
    <t>http://www.christensen.com/</t>
  </si>
  <si>
    <t>D48bd5f8cCc2339</t>
  </si>
  <si>
    <t>Carolyn</t>
  </si>
  <si>
    <t>Jimenez Inc</t>
  </si>
  <si>
    <t>West Ricky</t>
  </si>
  <si>
    <t>Anguilla</t>
  </si>
  <si>
    <t>784-550-5247</t>
  </si>
  <si>
    <t>huntercathy@henry.com</t>
  </si>
  <si>
    <t>http://meyers.info/</t>
  </si>
  <si>
    <t>e5cC6aa0B9F6b68</t>
  </si>
  <si>
    <t>Isaiah</t>
  </si>
  <si>
    <t>Buckley</t>
  </si>
  <si>
    <t>Davies-Hardy</t>
  </si>
  <si>
    <t>Youngfurt</t>
  </si>
  <si>
    <t>+1-562-432-0738x76444</t>
  </si>
  <si>
    <t>+1-522-611-9078x2725</t>
  </si>
  <si>
    <t>haaszachary@holmes.com</t>
  </si>
  <si>
    <t>https://www.lynn.com/</t>
  </si>
  <si>
    <t>7CdC7Bf06ABB6Bf</t>
  </si>
  <si>
    <t>Gina</t>
  </si>
  <si>
    <t>Jacobs Inc</t>
  </si>
  <si>
    <t>Tommyshire</t>
  </si>
  <si>
    <t>Solomon Islands</t>
  </si>
  <si>
    <t>001-566-919-6015x9612</t>
  </si>
  <si>
    <t>+1-968-275-4923x4140</t>
  </si>
  <si>
    <t>claudia60@farrell-rivas.net</t>
  </si>
  <si>
    <t>http://www.daniels.com/</t>
  </si>
  <si>
    <t>6841639B9B36D74</t>
  </si>
  <si>
    <t>Grant</t>
  </si>
  <si>
    <t>Rojas, Gamble and Jensen</t>
  </si>
  <si>
    <t>New Derrick</t>
  </si>
  <si>
    <t>+1-408-095-4895x59444</t>
  </si>
  <si>
    <t>782.777.5803x862</t>
  </si>
  <si>
    <t>franciscogomez@klein.com</t>
  </si>
  <si>
    <t>http://www.ibarra.com/</t>
  </si>
  <si>
    <t>aB3D07AEe2FE75f</t>
  </si>
  <si>
    <t>Cole</t>
  </si>
  <si>
    <t>Rocha-Dawson</t>
  </si>
  <si>
    <t>Port Gregoryfurt</t>
  </si>
  <si>
    <t>Guinea-Bissau</t>
  </si>
  <si>
    <t>001-176-747-6010x15230</t>
  </si>
  <si>
    <t>+1-455-745-0599x65818</t>
  </si>
  <si>
    <t>sdunn@newton.com</t>
  </si>
  <si>
    <t>http://www.curtis.com/</t>
  </si>
  <si>
    <t>edF0BCbaf41d20A</t>
  </si>
  <si>
    <t>Suzanne</t>
  </si>
  <si>
    <t>Pope</t>
  </si>
  <si>
    <t>Haley-Coleman</t>
  </si>
  <si>
    <t>East Renee</t>
  </si>
  <si>
    <t>(443)037-4233</t>
  </si>
  <si>
    <t>001-303-678-8094x36673</t>
  </si>
  <si>
    <t>melinda13@andrade-acosta.com</t>
  </si>
  <si>
    <t>https://www.carney-rangel.com/</t>
  </si>
  <si>
    <t>BE210AEfc6f1105</t>
  </si>
  <si>
    <t>Gabriel</t>
  </si>
  <si>
    <t>Green</t>
  </si>
  <si>
    <t>Branch-Barry</t>
  </si>
  <si>
    <t>Toddside</t>
  </si>
  <si>
    <t>070-206-5236</t>
  </si>
  <si>
    <t>001-040-825-0570x3404</t>
  </si>
  <si>
    <t>qballard@fitzpatrick.com</t>
  </si>
  <si>
    <t>https://www.whitehead.net/</t>
  </si>
  <si>
    <t>52B62a129E1515d</t>
  </si>
  <si>
    <t>Jeanne</t>
  </si>
  <si>
    <t>Atkinson</t>
  </si>
  <si>
    <t>Swanson, Landry and Jackson</t>
  </si>
  <si>
    <t>Alexfort</t>
  </si>
  <si>
    <t>Guadeloupe</t>
  </si>
  <si>
    <t>666-311-1079</t>
  </si>
  <si>
    <t>holderloretta@phillips-hays.com</t>
  </si>
  <si>
    <t>http://hughes.org/</t>
  </si>
  <si>
    <t>50d2e71E5Cf30DD</t>
  </si>
  <si>
    <t>Lindsay</t>
  </si>
  <si>
    <t>Randall-Franco</t>
  </si>
  <si>
    <t>North Karihaven</t>
  </si>
  <si>
    <t>206-154-7202x49857</t>
  </si>
  <si>
    <t>+1-477-603-5629x0703</t>
  </si>
  <si>
    <t>marquezhaley@oliver-figueroa.info</t>
  </si>
  <si>
    <t>http://ramirez-harding.com/</t>
  </si>
  <si>
    <t>1BEC50dC5EACb1f</t>
  </si>
  <si>
    <t>Ronald</t>
  </si>
  <si>
    <t>Ramos, Hoover and Saunders</t>
  </si>
  <si>
    <t>West Dan</t>
  </si>
  <si>
    <t>Tonga</t>
  </si>
  <si>
    <t>(948)291-7764x934</t>
  </si>
  <si>
    <t>+1-192-268-4383x187</t>
  </si>
  <si>
    <t>danielle48@pollard.com</t>
  </si>
  <si>
    <t>http://www.sims-barber.info/</t>
  </si>
  <si>
    <t>BB6806cd1bED6e1</t>
  </si>
  <si>
    <t>Holden</t>
  </si>
  <si>
    <t>Fleming, Parrish and Andersen</t>
  </si>
  <si>
    <t>Port Beth</t>
  </si>
  <si>
    <t>+1-972-145-5541x55966</t>
  </si>
  <si>
    <t>050.013.3811</t>
  </si>
  <si>
    <t>maureen60@chapman-duran.com</t>
  </si>
  <si>
    <t>https://hancock.org/</t>
  </si>
  <si>
    <t>a476fE05DE4fe4f</t>
  </si>
  <si>
    <t>Isabel</t>
  </si>
  <si>
    <t>English</t>
  </si>
  <si>
    <t>Leblanc PLC</t>
  </si>
  <si>
    <t>Anthonyport</t>
  </si>
  <si>
    <t>Monaco</t>
  </si>
  <si>
    <t>707-024-9199x09135</t>
  </si>
  <si>
    <t>epatel@ochoa-hoffman.com</t>
  </si>
  <si>
    <t>https://www.clark.org/</t>
  </si>
  <si>
    <t>79Ace6A23BEED5d</t>
  </si>
  <si>
    <t>Chambers LLC</t>
  </si>
  <si>
    <t>New Thomasbury</t>
  </si>
  <si>
    <t>001-613-414-2877x508</t>
  </si>
  <si>
    <t>(966)300-9232x021</t>
  </si>
  <si>
    <t>jpacheco@lynn.org</t>
  </si>
  <si>
    <t>https://www.krause.info/</t>
  </si>
  <si>
    <t>bbeCA50ff989fC6</t>
  </si>
  <si>
    <t>Bray, May and Riggs</t>
  </si>
  <si>
    <t>North Tracieview</t>
  </si>
  <si>
    <t>001-601-436-0845</t>
  </si>
  <si>
    <t>earlhawkins@fernandez.com</t>
  </si>
  <si>
    <t>http://www.peck-parker.biz/</t>
  </si>
  <si>
    <t>BDED6da71e0fF2f</t>
  </si>
  <si>
    <t>Francis</t>
  </si>
  <si>
    <t>Harrell-Pacheco</t>
  </si>
  <si>
    <t>Lake Yvetteberg</t>
  </si>
  <si>
    <t>163.945.6110</t>
  </si>
  <si>
    <t>808-709-6376</t>
  </si>
  <si>
    <t>kristidaugherty@burch.info</t>
  </si>
  <si>
    <t>https://www.owens-leblanc.com/</t>
  </si>
  <si>
    <t>7C87BCEf12CB8Ba</t>
  </si>
  <si>
    <t>Valdez</t>
  </si>
  <si>
    <t>Dickson, Wilcox and Hatfield</t>
  </si>
  <si>
    <t>East Glenn</t>
  </si>
  <si>
    <t>+1-319-809-8625x94284</t>
  </si>
  <si>
    <t>192-313-9669x4512</t>
  </si>
  <si>
    <t>michelleodom@mcconnell.com</t>
  </si>
  <si>
    <t>http://www.pollard.com/</t>
  </si>
  <si>
    <t>13ABe9a890afba0</t>
  </si>
  <si>
    <t>Berg</t>
  </si>
  <si>
    <t>Le-Banks</t>
  </si>
  <si>
    <t>Port Gavin</t>
  </si>
  <si>
    <t>(572)435-5301x75929</t>
  </si>
  <si>
    <t>+1-114-523-6356x019</t>
  </si>
  <si>
    <t>alimelissa@montes-poole.com</t>
  </si>
  <si>
    <t>http://www.fitzgerald.net/</t>
  </si>
  <si>
    <t>F02BecbDbCCc59f</t>
  </si>
  <si>
    <t>Roger</t>
  </si>
  <si>
    <t>Braun-Morton</t>
  </si>
  <si>
    <t>South Herbertmouth</t>
  </si>
  <si>
    <t>Kyrgyz Republic</t>
  </si>
  <si>
    <t>+1-827-892-2663x7295</t>
  </si>
  <si>
    <t>joanne05@barron-perkins.org</t>
  </si>
  <si>
    <t>http://www.stevens-clarke.biz/</t>
  </si>
  <si>
    <t>f09df5de7A2CD82</t>
  </si>
  <si>
    <t>Tanner</t>
  </si>
  <si>
    <t>Hernandez</t>
  </si>
  <si>
    <t>Mooney Inc</t>
  </si>
  <si>
    <t>Adamston</t>
  </si>
  <si>
    <t>031.753.3794x79094</t>
  </si>
  <si>
    <t>437-693-8543x5154</t>
  </si>
  <si>
    <t>sheri28@pollard-drake.org</t>
  </si>
  <si>
    <t>http://www.garcia-hernandez.com/</t>
  </si>
  <si>
    <t>06e2CC6b2D5aD69</t>
  </si>
  <si>
    <t>Cisneros</t>
  </si>
  <si>
    <t>Larsen Ltd</t>
  </si>
  <si>
    <t>Popeland</t>
  </si>
  <si>
    <t>Belize</t>
  </si>
  <si>
    <t>429.177.2038x11588</t>
  </si>
  <si>
    <t>(862)160-6469x43350</t>
  </si>
  <si>
    <t>whughes@daniel.com</t>
  </si>
  <si>
    <t>https://www.carlson-ochoa.com/</t>
  </si>
  <si>
    <t>9446Eb5Ae23062D</t>
  </si>
  <si>
    <t>Hancock</t>
  </si>
  <si>
    <t>Massey-Myers</t>
  </si>
  <si>
    <t>West Leroyview</t>
  </si>
  <si>
    <t>(377)266-4518x939</t>
  </si>
  <si>
    <t>632-947-2435</t>
  </si>
  <si>
    <t>colleen53@taylor.com</t>
  </si>
  <si>
    <t>https://www.soto.com/</t>
  </si>
  <si>
    <t>bAb7b742456Bf2e</t>
  </si>
  <si>
    <t>Mosley LLC</t>
  </si>
  <si>
    <t>Toddborough</t>
  </si>
  <si>
    <t>017-562-4594</t>
  </si>
  <si>
    <t>140.228.1623x83872</t>
  </si>
  <si>
    <t>frenchcaroline@chavez.com</t>
  </si>
  <si>
    <t>http://melendez.com/</t>
  </si>
  <si>
    <t>EAB04AAd86319cF</t>
  </si>
  <si>
    <t>Ball</t>
  </si>
  <si>
    <t>Schaefer, Bowers and Li</t>
  </si>
  <si>
    <t>Port Michaelafort</t>
  </si>
  <si>
    <t>617.578.1012x84207</t>
  </si>
  <si>
    <t>792-186-5148</t>
  </si>
  <si>
    <t>robinlove@mckinney.com</t>
  </si>
  <si>
    <t>https://www.henson-arellano.net/</t>
  </si>
  <si>
    <t>4a219E8afe2F6cb</t>
  </si>
  <si>
    <t>Jade</t>
  </si>
  <si>
    <t>Fischer, Vang and Skinner</t>
  </si>
  <si>
    <t>Berrymouth</t>
  </si>
  <si>
    <t>030.312.9861x02244</t>
  </si>
  <si>
    <t>169-761-9917</t>
  </si>
  <si>
    <t>afitzpatrick@bartlett.org</t>
  </si>
  <si>
    <t>https://www.schneider.info/</t>
  </si>
  <si>
    <t>0eeC8874c3cfEE5</t>
  </si>
  <si>
    <t>Zachary</t>
  </si>
  <si>
    <t>Parker</t>
  </si>
  <si>
    <t>Ewing and Sons</t>
  </si>
  <si>
    <t>Port Glennborough</t>
  </si>
  <si>
    <t>+1-844-254-1041x6556</t>
  </si>
  <si>
    <t>814-409-3822</t>
  </si>
  <si>
    <t>willie12@norris-pennington.com</t>
  </si>
  <si>
    <t>https://yoder.com/</t>
  </si>
  <si>
    <t>09ccbfbdDD6f9c8</t>
  </si>
  <si>
    <t>Dickerson Inc</t>
  </si>
  <si>
    <t>Hofurt</t>
  </si>
  <si>
    <t>436.654.3584</t>
  </si>
  <si>
    <t>vfletcher@pineda.com</t>
  </si>
  <si>
    <t>https://www.willis-hendrix.biz/</t>
  </si>
  <si>
    <t>C0eA15D68D551b3</t>
  </si>
  <si>
    <t>Joshua</t>
  </si>
  <si>
    <t>Dalton</t>
  </si>
  <si>
    <t>Cross PLC</t>
  </si>
  <si>
    <t>Lake Troyville</t>
  </si>
  <si>
    <t>001-755-615-1410x02770</t>
  </si>
  <si>
    <t>850.777.2274x586</t>
  </si>
  <si>
    <t>msellers@fisher.net</t>
  </si>
  <si>
    <t>http://stone.com/</t>
  </si>
  <si>
    <t>eCEEbab57beeecF</t>
  </si>
  <si>
    <t>Kiara</t>
  </si>
  <si>
    <t>Ashley</t>
  </si>
  <si>
    <t>Watson-Delgado</t>
  </si>
  <si>
    <t>Francohaven</t>
  </si>
  <si>
    <t>(066)660-7132</t>
  </si>
  <si>
    <t>430.441.1793</t>
  </si>
  <si>
    <t>norma73@martin.com</t>
  </si>
  <si>
    <t>https://www.humphrey-floyd.info/</t>
  </si>
  <si>
    <t>Ab150a0eC9eE5Ce</t>
  </si>
  <si>
    <t>Doris</t>
  </si>
  <si>
    <t>Greene</t>
  </si>
  <si>
    <t>Jacobs, Velazquez and Estrada</t>
  </si>
  <si>
    <t>Lake Omar</t>
  </si>
  <si>
    <t>Libyan Arab Jamahiriya</t>
  </si>
  <si>
    <t>268.520.3987x57283</t>
  </si>
  <si>
    <t>(607)239-1682</t>
  </si>
  <si>
    <t>pjones@prince-blackburn.com</t>
  </si>
  <si>
    <t>https://freeman.org/</t>
  </si>
  <si>
    <t>061Dd3953AC0350</t>
  </si>
  <si>
    <t>Kaiser</t>
  </si>
  <si>
    <t>Petty-Joseph</t>
  </si>
  <si>
    <t>New Katrinaview</t>
  </si>
  <si>
    <t>+1-556-119-7696x262</t>
  </si>
  <si>
    <t>jmay@osborn.com</t>
  </si>
  <si>
    <t>http://www.gilmore-henson.com/</t>
  </si>
  <si>
    <t>e72615CbCAfD23f</t>
  </si>
  <si>
    <t>Ariel</t>
  </si>
  <si>
    <t>Flores, Peters and Leon</t>
  </si>
  <si>
    <t>Meyerfurt</t>
  </si>
  <si>
    <t>+1-458-511-1407x3782</t>
  </si>
  <si>
    <t>219.502.8531</t>
  </si>
  <si>
    <t>gcarter@rollins.net</t>
  </si>
  <si>
    <t>http://mcdaniel.com/</t>
  </si>
  <si>
    <t>dEbA4c280C2BC4c</t>
  </si>
  <si>
    <t>Heidi</t>
  </si>
  <si>
    <t>Singleton</t>
  </si>
  <si>
    <t>Glenn, Peck and Ashley</t>
  </si>
  <si>
    <t>East Alberthaven</t>
  </si>
  <si>
    <t>France</t>
  </si>
  <si>
    <t>001-391-845-0719x17915</t>
  </si>
  <si>
    <t>(881)439-4412x5237</t>
  </si>
  <si>
    <t>tkelley@richardson.com</t>
  </si>
  <si>
    <t>https://day.biz/</t>
  </si>
  <si>
    <t>B49A38a0E3636dD</t>
  </si>
  <si>
    <t>Guy</t>
  </si>
  <si>
    <t>Keller</t>
  </si>
  <si>
    <t>Callahan-Walters</t>
  </si>
  <si>
    <t>Lake Morgan</t>
  </si>
  <si>
    <t>469-249-3295x40023</t>
  </si>
  <si>
    <t>719.639.5111x3403</t>
  </si>
  <si>
    <t>kleinmarilyn@frost-baird.biz</t>
  </si>
  <si>
    <t>https://www.fuentes.net/</t>
  </si>
  <si>
    <t>aC8125126392EF6</t>
  </si>
  <si>
    <t>Meghan</t>
  </si>
  <si>
    <t>Moses</t>
  </si>
  <si>
    <t>Henry LLC</t>
  </si>
  <si>
    <t>Bernardmouth</t>
  </si>
  <si>
    <t>397.979.4605</t>
  </si>
  <si>
    <t>+1-720-900-5335x06961</t>
  </si>
  <si>
    <t>xcannon@leblanc-hays.com</t>
  </si>
  <si>
    <t>http://sloan.com/</t>
  </si>
  <si>
    <t>72B5a2ddE4EF5d0</t>
  </si>
  <si>
    <t>Moran</t>
  </si>
  <si>
    <t>Ashley-Johns</t>
  </si>
  <si>
    <t>North Lacey</t>
  </si>
  <si>
    <t>+1-121-247-8279x217</t>
  </si>
  <si>
    <t>909-089-8169</t>
  </si>
  <si>
    <t>wsmall@jennings.com</t>
  </si>
  <si>
    <t>https://www.espinoza-gilmore.biz/</t>
  </si>
  <si>
    <t>F26EA73B2B0D680</t>
  </si>
  <si>
    <t>Heather</t>
  </si>
  <si>
    <t>York</t>
  </si>
  <si>
    <t>Morrison Ltd</t>
  </si>
  <si>
    <t>Alexville</t>
  </si>
  <si>
    <t>754.484.8271x55016</t>
  </si>
  <si>
    <t>360-735-0681</t>
  </si>
  <si>
    <t>jesse32@ingram-paul.com</t>
  </si>
  <si>
    <t>https://hall.net/</t>
  </si>
  <si>
    <t>F4b4dCF1DEcdB3A</t>
  </si>
  <si>
    <t>Gail</t>
  </si>
  <si>
    <t>Salazar</t>
  </si>
  <si>
    <t>Barnett Group</t>
  </si>
  <si>
    <t>North Isaacport</t>
  </si>
  <si>
    <t>Saudi Arabia</t>
  </si>
  <si>
    <t>685-527-3077x323</t>
  </si>
  <si>
    <t>(628)612-0688</t>
  </si>
  <si>
    <t>alvinbeck@petersen.net</t>
  </si>
  <si>
    <t>https://www.peters.com/</t>
  </si>
  <si>
    <t>99CFEd2a16AFA1D</t>
  </si>
  <si>
    <t>Cantu</t>
  </si>
  <si>
    <t>Estes-Evans</t>
  </si>
  <si>
    <t>North Chelseyland</t>
  </si>
  <si>
    <t>780-890-7757</t>
  </si>
  <si>
    <t>208-131-0024x8415</t>
  </si>
  <si>
    <t>crystal44@holder-berger.com</t>
  </si>
  <si>
    <t>http://kennedy.org/</t>
  </si>
  <si>
    <t>BFB7C3A44Dd1e9e</t>
  </si>
  <si>
    <t>Olivia</t>
  </si>
  <si>
    <t>Mcgrath</t>
  </si>
  <si>
    <t>Duran PLC</t>
  </si>
  <si>
    <t>East Chelseyfurt</t>
  </si>
  <si>
    <t>210-873-3470x71370</t>
  </si>
  <si>
    <t>319-264-5351x834</t>
  </si>
  <si>
    <t>claytonday@drake.com</t>
  </si>
  <si>
    <t>https://www.mcdonald-ho.org/</t>
  </si>
  <si>
    <t>b7C9e51d3aF5B6B</t>
  </si>
  <si>
    <t>Michele</t>
  </si>
  <si>
    <t>Case</t>
  </si>
  <si>
    <t>Mathis-Young</t>
  </si>
  <si>
    <t>South Roberta</t>
  </si>
  <si>
    <t>367-436-0262</t>
  </si>
  <si>
    <t>499-049-4876x69966</t>
  </si>
  <si>
    <t>isaachawkins@brock.net</t>
  </si>
  <si>
    <t>http://stout.com/</t>
  </si>
  <si>
    <t>d64895790A96b26</t>
  </si>
  <si>
    <t>Brock</t>
  </si>
  <si>
    <t>Gregory, Harrison and Roman</t>
  </si>
  <si>
    <t>Elizabethburgh</t>
  </si>
  <si>
    <t>+1-782-984-2667x648</t>
  </si>
  <si>
    <t>647.998.8564x272</t>
  </si>
  <si>
    <t>kendramyers@moses.biz</t>
  </si>
  <si>
    <t>http://wolf.org/</t>
  </si>
  <si>
    <t>15892ECFb9BeBd3</t>
  </si>
  <si>
    <t>Clements-Roberts</t>
  </si>
  <si>
    <t>998-357-1638x25087</t>
  </si>
  <si>
    <t>xzamora@rogers.net</t>
  </si>
  <si>
    <t>http://www.cantrell.com/</t>
  </si>
  <si>
    <t>85fE9bc7A71dCB9</t>
  </si>
  <si>
    <t>Kristina</t>
  </si>
  <si>
    <t>Fry-Melendez</t>
  </si>
  <si>
    <t>East Isaac</t>
  </si>
  <si>
    <t>414.387.9962x8086</t>
  </si>
  <si>
    <t>275.749.8108x662</t>
  </si>
  <si>
    <t>bonnie63@potter-combs.com</t>
  </si>
  <si>
    <t>http://jensen.com/</t>
  </si>
  <si>
    <t>c9Bb9740d8CEcAb</t>
  </si>
  <si>
    <t>Shirley</t>
  </si>
  <si>
    <t>Roman LLC</t>
  </si>
  <si>
    <t>East Dianeport</t>
  </si>
  <si>
    <t>135.578.2855</t>
  </si>
  <si>
    <t>(079)827-8903x8117</t>
  </si>
  <si>
    <t>nicholasvaldez@wall.com</t>
  </si>
  <si>
    <t>http://www.miles-chapman.com/</t>
  </si>
  <si>
    <t>EdaCbdd53cbCEeC</t>
  </si>
  <si>
    <t>Allison</t>
  </si>
  <si>
    <t>Frost, Herring and Maxwell</t>
  </si>
  <si>
    <t>Prestonchester</t>
  </si>
  <si>
    <t>Sierra Leone</t>
  </si>
  <si>
    <t>001-997-472-7037x9094</t>
  </si>
  <si>
    <t>ypage@pittman.com</t>
  </si>
  <si>
    <t>http://mcgee.com/</t>
  </si>
  <si>
    <t>addC6FdeBB8Cc31</t>
  </si>
  <si>
    <t>Frances</t>
  </si>
  <si>
    <t>Hunt, Howard and Black</t>
  </si>
  <si>
    <t>Lake Lindseyberg</t>
  </si>
  <si>
    <t>373.145.3387</t>
  </si>
  <si>
    <t>manuelfoster@carr-nunez.com</t>
  </si>
  <si>
    <t>http://www.atkins.biz/</t>
  </si>
  <si>
    <t>aDd1631F795BFDB</t>
  </si>
  <si>
    <t>Bailey</t>
  </si>
  <si>
    <t>Fox-Frey</t>
  </si>
  <si>
    <t>South Gary</t>
  </si>
  <si>
    <t>(174)118-8288x93680</t>
  </si>
  <si>
    <t>001-609-376-6347x05955</t>
  </si>
  <si>
    <t>jillian22@wyatt-olsen.net</t>
  </si>
  <si>
    <t>http://melton.info/</t>
  </si>
  <si>
    <t>77D767dbb3f1477</t>
  </si>
  <si>
    <t>Horn</t>
  </si>
  <si>
    <t>Cisneros and Sons</t>
  </si>
  <si>
    <t>Lake Billy</t>
  </si>
  <si>
    <t>New Caledonia</t>
  </si>
  <si>
    <t>452.640.7715x489</t>
  </si>
  <si>
    <t>580.680.5998x18153</t>
  </si>
  <si>
    <t>murillobrittney@johnston-brady.com</t>
  </si>
  <si>
    <t>https://www.ho.net/</t>
  </si>
  <si>
    <t>7b7A3BaF1d132C2</t>
  </si>
  <si>
    <t>Jermaine</t>
  </si>
  <si>
    <t>Hodges</t>
  </si>
  <si>
    <t>Fields-Frederick</t>
  </si>
  <si>
    <t>Lake Marilynhaven</t>
  </si>
  <si>
    <t>Cayman Islands</t>
  </si>
  <si>
    <t>001-531-138-1723x53933</t>
  </si>
  <si>
    <t>128-891-8417</t>
  </si>
  <si>
    <t>barry83@beltran-tyler.biz</t>
  </si>
  <si>
    <t>https://www.mcclain.biz/</t>
  </si>
  <si>
    <t>55182Fe83475b8A</t>
  </si>
  <si>
    <t>Clayton</t>
  </si>
  <si>
    <t>Contreras, Hester and Baird</t>
  </si>
  <si>
    <t>North Renee</t>
  </si>
  <si>
    <t>Lithuania</t>
  </si>
  <si>
    <t>(420)591-5533x6400</t>
  </si>
  <si>
    <t>bethmerritt@maynard.com</t>
  </si>
  <si>
    <t>https://www.mcneil-valdez.com/</t>
  </si>
  <si>
    <t>31f87aAa0c99Ef1</t>
  </si>
  <si>
    <t>Tracey</t>
  </si>
  <si>
    <t>Hardy</t>
  </si>
  <si>
    <t>Valentine-Murillo</t>
  </si>
  <si>
    <t>Blanchardfurt</t>
  </si>
  <si>
    <t>503.865.4828x2502</t>
  </si>
  <si>
    <t>(841)107-6231</t>
  </si>
  <si>
    <t>lesterguy@figueroa-molina.com</t>
  </si>
  <si>
    <t>http://davenport-vincent.org/</t>
  </si>
  <si>
    <t>9EcEB3dfcABc16D</t>
  </si>
  <si>
    <t>Leslie</t>
  </si>
  <si>
    <t>Mcmahon</t>
  </si>
  <si>
    <t>Adkins and Sons</t>
  </si>
  <si>
    <t>East Dominique</t>
  </si>
  <si>
    <t>Brazil</t>
  </si>
  <si>
    <t>001-260-199-3561x4338</t>
  </si>
  <si>
    <t>destiny13@cline.com</t>
  </si>
  <si>
    <t>http://www.mcgrath.com/</t>
  </si>
  <si>
    <t>d3bBF1aAF4ab92a</t>
  </si>
  <si>
    <t>Moore</t>
  </si>
  <si>
    <t>Costa and Sons</t>
  </si>
  <si>
    <t>West Debrahaven</t>
  </si>
  <si>
    <t>+1-092-294-1882x3430</t>
  </si>
  <si>
    <t>989-768-1517</t>
  </si>
  <si>
    <t>traciliu@forbes.com</t>
  </si>
  <si>
    <t>https://nielsen.com/</t>
  </si>
  <si>
    <t>5dD77A41eEf6fCe</t>
  </si>
  <si>
    <t>Ian</t>
  </si>
  <si>
    <t>Cobb and Sons</t>
  </si>
  <si>
    <t>West Melvin</t>
  </si>
  <si>
    <t>Puerto Rico</t>
  </si>
  <si>
    <t>uvaughn@gardner.com</t>
  </si>
  <si>
    <t>http://www.montoya-monroe.org/</t>
  </si>
  <si>
    <t>c292742ce78695f</t>
  </si>
  <si>
    <t>Crystal</t>
  </si>
  <si>
    <t>Mendoza-Franklin</t>
  </si>
  <si>
    <t>South Monica</t>
  </si>
  <si>
    <t>759-553-3765</t>
  </si>
  <si>
    <t>usutton@harmon-davenport.info</t>
  </si>
  <si>
    <t>http://www.mcknight.net/</t>
  </si>
  <si>
    <t>88efB789aF1eAE5</t>
  </si>
  <si>
    <t>Peterson</t>
  </si>
  <si>
    <t>Downs, Bentley and Gallagher</t>
  </si>
  <si>
    <t>Port Christiemouth</t>
  </si>
  <si>
    <t>001-269-007-2736x370</t>
  </si>
  <si>
    <t>551.680.0573</t>
  </si>
  <si>
    <t>obarr@padilla-moore.info</t>
  </si>
  <si>
    <t>http://parker.org/</t>
  </si>
  <si>
    <t>aD4Cf0BF6c3e2bb</t>
  </si>
  <si>
    <t>Lambert, Irwin and Jackson</t>
  </si>
  <si>
    <t>Natalieton</t>
  </si>
  <si>
    <t>Czech Republic</t>
  </si>
  <si>
    <t>378-107-5527x76570</t>
  </si>
  <si>
    <t>201.754.5827x84834</t>
  </si>
  <si>
    <t>keithwilkins@adams.com</t>
  </si>
  <si>
    <t>http://zhang.com/</t>
  </si>
  <si>
    <t>Ce330c8e3a46aF9</t>
  </si>
  <si>
    <t>Tonya</t>
  </si>
  <si>
    <t>Gill-Herman</t>
  </si>
  <si>
    <t>North Joshua</t>
  </si>
  <si>
    <t>001-345-268-6479</t>
  </si>
  <si>
    <t>644-430-9939x099</t>
  </si>
  <si>
    <t>dianemonroe@gibbs.com</t>
  </si>
  <si>
    <t>http://beasley.com/</t>
  </si>
  <si>
    <t>DB9fe0FB818Aba6</t>
  </si>
  <si>
    <t>Caleb</t>
  </si>
  <si>
    <t>Henson</t>
  </si>
  <si>
    <t>Hahn Group</t>
  </si>
  <si>
    <t>Andradeberg</t>
  </si>
  <si>
    <t>(276)729-7190</t>
  </si>
  <si>
    <t>whitneymason@dunn.com</t>
  </si>
  <si>
    <t>https://www.donaldson.biz/</t>
  </si>
  <si>
    <t>8Df6A40b14badC0</t>
  </si>
  <si>
    <t>Tristan</t>
  </si>
  <si>
    <t>Lynch</t>
  </si>
  <si>
    <t>Forbes-Collier</t>
  </si>
  <si>
    <t>South Spencer</t>
  </si>
  <si>
    <t>+1-681-051-2503x163</t>
  </si>
  <si>
    <t>+1-284-918-2477x066</t>
  </si>
  <si>
    <t>cassie84@fletcher.com</t>
  </si>
  <si>
    <t>https://www.flowers.com/</t>
  </si>
  <si>
    <t>E4C15dF29d5f9e6</t>
  </si>
  <si>
    <t>Tami</t>
  </si>
  <si>
    <t>Calhoun Ltd</t>
  </si>
  <si>
    <t>East Savannah</t>
  </si>
  <si>
    <t>+1-910-231-0320x38991</t>
  </si>
  <si>
    <t>001-039-052-5313x5837</t>
  </si>
  <si>
    <t>lwolfe@chavez-morse.biz</t>
  </si>
  <si>
    <t>Df6c56F8bFac68B</t>
  </si>
  <si>
    <t>Howe</t>
  </si>
  <si>
    <t>Johnston PLC</t>
  </si>
  <si>
    <t>New Cody</t>
  </si>
  <si>
    <t>(635)622-5865x7344</t>
  </si>
  <si>
    <t>116-801-6683</t>
  </si>
  <si>
    <t>susan82@prince.net</t>
  </si>
  <si>
    <t>https://buckley.net/</t>
  </si>
  <si>
    <t>fc0Af8936A663F1</t>
  </si>
  <si>
    <t>Perez</t>
  </si>
  <si>
    <t>Lozano LLC</t>
  </si>
  <si>
    <t>Phillipchester</t>
  </si>
  <si>
    <t>Thailand</t>
  </si>
  <si>
    <t>001-674-232-7886x47134</t>
  </si>
  <si>
    <t>130-764-5610x8585</t>
  </si>
  <si>
    <t>crandall@levine.com</t>
  </si>
  <si>
    <t>http://hudson.biz/</t>
  </si>
  <si>
    <t>8CBa883abAbF420</t>
  </si>
  <si>
    <t>Rowe</t>
  </si>
  <si>
    <t>Hebert Inc</t>
  </si>
  <si>
    <t>Jocelynmouth</t>
  </si>
  <si>
    <t>001-173-424-1338x7062</t>
  </si>
  <si>
    <t>carolinehunt@rowe-olson.com</t>
  </si>
  <si>
    <t>http://www.salinas-savage.com/</t>
  </si>
  <si>
    <t>DbCE25a327a0b3F</t>
  </si>
  <si>
    <t>Riggs</t>
  </si>
  <si>
    <t>Best Ltd</t>
  </si>
  <si>
    <t>North Philip</t>
  </si>
  <si>
    <t>001-223-637-5084x4810</t>
  </si>
  <si>
    <t>001-244-845-1001x967</t>
  </si>
  <si>
    <t>smcintyre@jordan.com</t>
  </si>
  <si>
    <t>Cbd8d5e5ff4aFAe</t>
  </si>
  <si>
    <t>Hailey</t>
  </si>
  <si>
    <t>Hart</t>
  </si>
  <si>
    <t>Lozano, Everett and Vargas</t>
  </si>
  <si>
    <t>Chungbury</t>
  </si>
  <si>
    <t>Venezuela</t>
  </si>
  <si>
    <t>165.250.3587</t>
  </si>
  <si>
    <t>955-236-2658</t>
  </si>
  <si>
    <t>regina66@ochoa.com</t>
  </si>
  <si>
    <t>https://www.mccarty.com/</t>
  </si>
  <si>
    <t>cADa7b0B4A1B03c</t>
  </si>
  <si>
    <t>Larry</t>
  </si>
  <si>
    <t>Gilbert Inc</t>
  </si>
  <si>
    <t>Lukeside</t>
  </si>
  <si>
    <t>001-942-998-6981x065</t>
  </si>
  <si>
    <t>911-014-0068x3764</t>
  </si>
  <si>
    <t>russell17@chavez-schwartz.com</t>
  </si>
  <si>
    <t>http://arnold.biz/</t>
  </si>
  <si>
    <t>d6Fb4FFbee8D4A5</t>
  </si>
  <si>
    <t>Stewart-Krueger</t>
  </si>
  <si>
    <t>Crystalburgh</t>
  </si>
  <si>
    <t>Taiwan</t>
  </si>
  <si>
    <t>919.201.3417x93879</t>
  </si>
  <si>
    <t>673-958-4160x00034</t>
  </si>
  <si>
    <t>hudsonjoan@mora.net</t>
  </si>
  <si>
    <t>http://howe.com/</t>
  </si>
  <si>
    <t>6Adb9b8C9C1dDEe</t>
  </si>
  <si>
    <t>Tabitha</t>
  </si>
  <si>
    <t>Reilly</t>
  </si>
  <si>
    <t>Kerr Inc</t>
  </si>
  <si>
    <t>Taylorshire</t>
  </si>
  <si>
    <t>475-797-1986x29372</t>
  </si>
  <si>
    <t>471-091-5096</t>
  </si>
  <si>
    <t>michealwhite@krause.com</t>
  </si>
  <si>
    <t>https://www.austin.info/</t>
  </si>
  <si>
    <t>B67FfF99e083091</t>
  </si>
  <si>
    <t>Roberta</t>
  </si>
  <si>
    <t>Quinn</t>
  </si>
  <si>
    <t>Oneal Group</t>
  </si>
  <si>
    <t>North Phillip</t>
  </si>
  <si>
    <t>907-131-1623</t>
  </si>
  <si>
    <t>155.867.8519x631</t>
  </si>
  <si>
    <t>ekoch@myers.com</t>
  </si>
  <si>
    <t>http://pearson.com/</t>
  </si>
  <si>
    <t>Bacb2ceBD5eC70d</t>
  </si>
  <si>
    <t>Reginald</t>
  </si>
  <si>
    <t>Pitts</t>
  </si>
  <si>
    <t>Perry Inc</t>
  </si>
  <si>
    <t>Clarenceton</t>
  </si>
  <si>
    <t>+1-101-028-2024x849</t>
  </si>
  <si>
    <t>257-834-7118x396</t>
  </si>
  <si>
    <t>robertsonnatasha@peterson.info</t>
  </si>
  <si>
    <t>http://norman-branch.com/</t>
  </si>
  <si>
    <t>C3dE0b33e7fdcAd</t>
  </si>
  <si>
    <t>Shields PLC</t>
  </si>
  <si>
    <t>Jarviston</t>
  </si>
  <si>
    <t>738-112-1611x7396</t>
  </si>
  <si>
    <t>727-063-4061x3967</t>
  </si>
  <si>
    <t>frencheddie@contreras.org</t>
  </si>
  <si>
    <t>https://mccoy-harrington.info/</t>
  </si>
  <si>
    <t>feFdfB76f7bFfBB</t>
  </si>
  <si>
    <t>Gonzales, Cochran and Madden</t>
  </si>
  <si>
    <t>South Dustin</t>
  </si>
  <si>
    <t>(565)392-5117</t>
  </si>
  <si>
    <t>+1-695-450-7648x736</t>
  </si>
  <si>
    <t>gnovak@haley.com</t>
  </si>
  <si>
    <t>http://www.mckee.com/</t>
  </si>
  <si>
    <t>233b8C0F1360203</t>
  </si>
  <si>
    <t>Jillian</t>
  </si>
  <si>
    <t>Mccullough</t>
  </si>
  <si>
    <t>Melton and Sons</t>
  </si>
  <si>
    <t>New Gerald</t>
  </si>
  <si>
    <t>Martinique</t>
  </si>
  <si>
    <t>(020)498-7132</t>
  </si>
  <si>
    <t>(902)288-2803x637</t>
  </si>
  <si>
    <t>lorettamoreno@kerr.net</t>
  </si>
  <si>
    <t>https://www.monroe.biz/</t>
  </si>
  <si>
    <t>A853040cBF735eD</t>
  </si>
  <si>
    <t>Alan</t>
  </si>
  <si>
    <t>Avila-Melendez</t>
  </si>
  <si>
    <t>Birdtown</t>
  </si>
  <si>
    <t>(196)648-9540x823</t>
  </si>
  <si>
    <t>279.571.8092</t>
  </si>
  <si>
    <t>mccannmallory@parsons.com</t>
  </si>
  <si>
    <t>http://chan.info/</t>
  </si>
  <si>
    <t>Da75138d7ebCDE2</t>
  </si>
  <si>
    <t>Kristy</t>
  </si>
  <si>
    <t>Dixon</t>
  </si>
  <si>
    <t>Norris-Day</t>
  </si>
  <si>
    <t>Ebonymouth</t>
  </si>
  <si>
    <t>535-584-5025x4903</t>
  </si>
  <si>
    <t>963-263-8902</t>
  </si>
  <si>
    <t>jacob13@mccann.com</t>
  </si>
  <si>
    <t>http://www.glass-mason.com/</t>
  </si>
  <si>
    <t>dFf6f43Aa1fC6fa</t>
  </si>
  <si>
    <t>Holland</t>
  </si>
  <si>
    <t>Eaton-Burnett</t>
  </si>
  <si>
    <t>North Julian</t>
  </si>
  <si>
    <t>615.668.7783x293</t>
  </si>
  <si>
    <t>+1-838-431-6386x717</t>
  </si>
  <si>
    <t>benitezgina@downs-holden.com</t>
  </si>
  <si>
    <t>http://gallegos.net/</t>
  </si>
  <si>
    <t>acaa3d9fB5803b2</t>
  </si>
  <si>
    <t>Diana</t>
  </si>
  <si>
    <t>Lin-Fowler</t>
  </si>
  <si>
    <t>Tanyastad</t>
  </si>
  <si>
    <t>350.631.7181x282</t>
  </si>
  <si>
    <t>001-842-234-0769x5694</t>
  </si>
  <si>
    <t>crystal25@spence.com</t>
  </si>
  <si>
    <t>https://www.sosa.com/</t>
  </si>
  <si>
    <t>A9ed28AfDac3DBF</t>
  </si>
  <si>
    <t>Middleton</t>
  </si>
  <si>
    <t>Maxwell-Kennedy</t>
  </si>
  <si>
    <t>East Ray</t>
  </si>
  <si>
    <t>162-920-2655x570</t>
  </si>
  <si>
    <t>(423)195-2153</t>
  </si>
  <si>
    <t>mcconnellglenn@gay-boyer.org</t>
  </si>
  <si>
    <t>Cdcbbc5DE7Da3Fb</t>
  </si>
  <si>
    <t>Mosley-Knox</t>
  </si>
  <si>
    <t>Wolfeborough</t>
  </si>
  <si>
    <t>001-970-532-4212x5122</t>
  </si>
  <si>
    <t>001-221-796-8995x039</t>
  </si>
  <si>
    <t>jaime61@wilson.com</t>
  </si>
  <si>
    <t>https://gonzales.com/</t>
  </si>
  <si>
    <t>91CDb04d07fdB52</t>
  </si>
  <si>
    <t>Carmen</t>
  </si>
  <si>
    <t>Mcclain</t>
  </si>
  <si>
    <t>Curtis-Lyons</t>
  </si>
  <si>
    <t>Harryfort</t>
  </si>
  <si>
    <t>Nauru</t>
  </si>
  <si>
    <t>935.205.4625x707</t>
  </si>
  <si>
    <t>253-996-8355x84538</t>
  </si>
  <si>
    <t>tsummers@dixon-vega.com</t>
  </si>
  <si>
    <t>http://www.singh-nixon.com/</t>
  </si>
  <si>
    <t>7cC00DeCB8Acb3D</t>
  </si>
  <si>
    <t>Wanda</t>
  </si>
  <si>
    <t>Sanchez</t>
  </si>
  <si>
    <t>Raymond, Contreras and Wall</t>
  </si>
  <si>
    <t>Tuckerfurt</t>
  </si>
  <si>
    <t>(750)689-1255x585</t>
  </si>
  <si>
    <t>wnash@sims.net</t>
  </si>
  <si>
    <t>https://schultz.com/</t>
  </si>
  <si>
    <t>7d013321BF8AE3b</t>
  </si>
  <si>
    <t>Dennis PLC</t>
  </si>
  <si>
    <t>Coreychester</t>
  </si>
  <si>
    <t>jeanette40@banks.com</t>
  </si>
  <si>
    <t>https://cummings-duran.com/</t>
  </si>
  <si>
    <t>eAEFcdc3A18A6db</t>
  </si>
  <si>
    <t>Hurst</t>
  </si>
  <si>
    <t>Jacobs and Sons</t>
  </si>
  <si>
    <t>Duncanview</t>
  </si>
  <si>
    <t>Tajikistan</t>
  </si>
  <si>
    <t>001-430-382-5394</t>
  </si>
  <si>
    <t>smitchell@harmon.com</t>
  </si>
  <si>
    <t>https://oconnor-shaffer.com/</t>
  </si>
  <si>
    <t>D5aAb5A9fdAD42F</t>
  </si>
  <si>
    <t>Virginia</t>
  </si>
  <si>
    <t>Salazar Ltd</t>
  </si>
  <si>
    <t>Jameston</t>
  </si>
  <si>
    <t>139-882-2263x6505</t>
  </si>
  <si>
    <t>(223)999-5846</t>
  </si>
  <si>
    <t>dawn64@brock.com</t>
  </si>
  <si>
    <t>http://www.valenzuela-maldonado.info/</t>
  </si>
  <si>
    <t>C84ecBaAEF865F5</t>
  </si>
  <si>
    <t>Erin</t>
  </si>
  <si>
    <t>Dawson Group</t>
  </si>
  <si>
    <t>South Brandonville</t>
  </si>
  <si>
    <t>858-589-6684x49913</t>
  </si>
  <si>
    <t>813.048.8165x3075</t>
  </si>
  <si>
    <t>bholloway@curtis-blevins.com</t>
  </si>
  <si>
    <t>https://www.parker-parsons.org/</t>
  </si>
  <si>
    <t>b38a5e1De05Bbdf</t>
  </si>
  <si>
    <t>Castaneda Group</t>
  </si>
  <si>
    <t>East Eugene</t>
  </si>
  <si>
    <t>894.022.6936</t>
  </si>
  <si>
    <t>(604)768-1647</t>
  </si>
  <si>
    <t>dwaynespence@kramer.com</t>
  </si>
  <si>
    <t>http://benitez-lam.org/</t>
  </si>
  <si>
    <t>6f3799337d34d57</t>
  </si>
  <si>
    <t>Sally</t>
  </si>
  <si>
    <t>Glover-Mccoy</t>
  </si>
  <si>
    <t>Guyside</t>
  </si>
  <si>
    <t>265.484.0824</t>
  </si>
  <si>
    <t>164.346.9633</t>
  </si>
  <si>
    <t>rose26@navarro.biz</t>
  </si>
  <si>
    <t>https://ashley-mcintyre.com/</t>
  </si>
  <si>
    <t>86c6c79858896bD</t>
  </si>
  <si>
    <t>Jessica</t>
  </si>
  <si>
    <t>Randolph</t>
  </si>
  <si>
    <t>Cruz-Chandler</t>
  </si>
  <si>
    <t>Holdenfort</t>
  </si>
  <si>
    <t>398.368.3018</t>
  </si>
  <si>
    <t>490.564.8480x109</t>
  </si>
  <si>
    <t>kayleehenderson@tapia.com</t>
  </si>
  <si>
    <t>http://www.vang.com/</t>
  </si>
  <si>
    <t>a7Ccf5Cc2Ccb5b3</t>
  </si>
  <si>
    <t>Estrada PLC</t>
  </si>
  <si>
    <t>Jaimeberg</t>
  </si>
  <si>
    <t>070-023-3022x79970</t>
  </si>
  <si>
    <t>589.939.6535x1505</t>
  </si>
  <si>
    <t>billmata@hatfield.com</t>
  </si>
  <si>
    <t>http://hanna.net/</t>
  </si>
  <si>
    <t>c239cDD7AECcDF6</t>
  </si>
  <si>
    <t>Derek</t>
  </si>
  <si>
    <t>Chung</t>
  </si>
  <si>
    <t>Cooke, Downs and Hines</t>
  </si>
  <si>
    <t>North Adriana</t>
  </si>
  <si>
    <t>Georgia</t>
  </si>
  <si>
    <t>001-338-772-7020x3153</t>
  </si>
  <si>
    <t>grahamevan@wright.com</t>
  </si>
  <si>
    <t>http://hooper.biz/</t>
  </si>
  <si>
    <t>BCfEfbb07f9CAe6</t>
  </si>
  <si>
    <t>Nolan-Hardy</t>
  </si>
  <si>
    <t>Rodriguezbury</t>
  </si>
  <si>
    <t>Brunei Darussalam</t>
  </si>
  <si>
    <t>246.810.3195x229</t>
  </si>
  <si>
    <t>(648)904-3479x933</t>
  </si>
  <si>
    <t>flemingcindy@dominguez.net</t>
  </si>
  <si>
    <t>https://www.leon-donovan.net/</t>
  </si>
  <si>
    <t>87fDFB04b140E08</t>
  </si>
  <si>
    <t>Cody</t>
  </si>
  <si>
    <t>Acosta, Robbins and Nash</t>
  </si>
  <si>
    <t>Lunaville</t>
  </si>
  <si>
    <t>079.652.7124</t>
  </si>
  <si>
    <t>640-797-4175x5434</t>
  </si>
  <si>
    <t>fischerselena@novak-fitzgerald.biz</t>
  </si>
  <si>
    <t>http://berg-hardin.com/</t>
  </si>
  <si>
    <t>Ba6f5aC5B3A0B7d</t>
  </si>
  <si>
    <t>Gill</t>
  </si>
  <si>
    <t>Mosley-Whitney</t>
  </si>
  <si>
    <t>South Rachelchester</t>
  </si>
  <si>
    <t>188-227-7401</t>
  </si>
  <si>
    <t>(189)479-8815</t>
  </si>
  <si>
    <t>dixonmelissa@brooks.com</t>
  </si>
  <si>
    <t>http://bentley.com/</t>
  </si>
  <si>
    <t>F59f5AaF210DEAf</t>
  </si>
  <si>
    <t>Nicole</t>
  </si>
  <si>
    <t>Powell LLC</t>
  </si>
  <si>
    <t>Alvaradoton</t>
  </si>
  <si>
    <t>030-173-3258</t>
  </si>
  <si>
    <t>001-746-623-6061x27545</t>
  </si>
  <si>
    <t>hrobinson@estrada.com</t>
  </si>
  <si>
    <t>http://pace.com/</t>
  </si>
  <si>
    <t>64f8dF266dAD25C</t>
  </si>
  <si>
    <t>Sharon</t>
  </si>
  <si>
    <t>Mack</t>
  </si>
  <si>
    <t>Vaughn, Kelly and Meza</t>
  </si>
  <si>
    <t>Odonnellberg</t>
  </si>
  <si>
    <t>+1-037-515-3146x10582</t>
  </si>
  <si>
    <t>cristian24@hebert.net</t>
  </si>
  <si>
    <t>http://www.oconnor-riggs.com/</t>
  </si>
  <si>
    <t>0efb09C7D23f9D0</t>
  </si>
  <si>
    <t>Monica</t>
  </si>
  <si>
    <t>Lopez</t>
  </si>
  <si>
    <t>Farrell, Mcclain and Kaiser</t>
  </si>
  <si>
    <t>Latoyabury</t>
  </si>
  <si>
    <t>545-507-4125x3231</t>
  </si>
  <si>
    <t>terrance86@orozco.net</t>
  </si>
  <si>
    <t>http://www.cervantes.com/</t>
  </si>
  <si>
    <t>899cbDE6c10eB9A</t>
  </si>
  <si>
    <t>April</t>
  </si>
  <si>
    <t>Jones</t>
  </si>
  <si>
    <t>Daniel, Rowland and Heath</t>
  </si>
  <si>
    <t>Fryeville</t>
  </si>
  <si>
    <t>Cocos (Keeling) Islands</t>
  </si>
  <si>
    <t>+1-892-353-6504x1617</t>
  </si>
  <si>
    <t>823.450.5415x33858</t>
  </si>
  <si>
    <t>taylor78@roberson-cline.com</t>
  </si>
  <si>
    <t>http://www.lang.net/</t>
  </si>
  <si>
    <t>afd416397924e91</t>
  </si>
  <si>
    <t>Johnny</t>
  </si>
  <si>
    <t>Reeves</t>
  </si>
  <si>
    <t>Holden-Camacho</t>
  </si>
  <si>
    <t>Lynnborough</t>
  </si>
  <si>
    <t>587-480-9020</t>
  </si>
  <si>
    <t>moyeralejandra@ball.com</t>
  </si>
  <si>
    <t>https://www.mueller.com/</t>
  </si>
  <si>
    <t>386d8552b5Dc6a5</t>
  </si>
  <si>
    <t>Brandi</t>
  </si>
  <si>
    <t>Owens</t>
  </si>
  <si>
    <t>Bray-Nelson</t>
  </si>
  <si>
    <t>Lake Jacobstad</t>
  </si>
  <si>
    <t>820.292.2415x55128</t>
  </si>
  <si>
    <t>+1-225-611-6500x76639</t>
  </si>
  <si>
    <t>karadrake@harris.com</t>
  </si>
  <si>
    <t>http://perez.com/</t>
  </si>
  <si>
    <t>ac739239aFcF121</t>
  </si>
  <si>
    <t>Max</t>
  </si>
  <si>
    <t>Rasmussen</t>
  </si>
  <si>
    <t>Graves, Hardin and Cummings</t>
  </si>
  <si>
    <t>West Tammieport</t>
  </si>
  <si>
    <t>001-928-549-3512x57008</t>
  </si>
  <si>
    <t>(944)703-2933x5609</t>
  </si>
  <si>
    <t>shawriley@rasmussen.com</t>
  </si>
  <si>
    <t>http://woodard-dawson.com/</t>
  </si>
  <si>
    <t>591CE8Bb3aB2D87</t>
  </si>
  <si>
    <t>South Anne</t>
  </si>
  <si>
    <t>388-121-8428x069</t>
  </si>
  <si>
    <t>moralesleslie@scott.com</t>
  </si>
  <si>
    <t>https://stevens-crane.com/</t>
  </si>
  <si>
    <t>05Db1ADe4B4EcBE</t>
  </si>
  <si>
    <t>Holloway</t>
  </si>
  <si>
    <t>Peters-Perez</t>
  </si>
  <si>
    <t>Pachecoburgh</t>
  </si>
  <si>
    <t>981-381-0758x5982</t>
  </si>
  <si>
    <t>842.201.6104x67378</t>
  </si>
  <si>
    <t>wdyer@mayo.net</t>
  </si>
  <si>
    <t>http://www.francis.biz/</t>
  </si>
  <si>
    <t>AaEbfA8864F0Ffe</t>
  </si>
  <si>
    <t>Lawrence and Sons</t>
  </si>
  <si>
    <t>Turnerfort</t>
  </si>
  <si>
    <t>355-823-7028x2739</t>
  </si>
  <si>
    <t>902.325.8758x136</t>
  </si>
  <si>
    <t>savannahglenn@ward.com</t>
  </si>
  <si>
    <t>https://bright.net/</t>
  </si>
  <si>
    <t>89436752BeBF3Ec</t>
  </si>
  <si>
    <t>Carroll</t>
  </si>
  <si>
    <t>Chaney and Sons</t>
  </si>
  <si>
    <t>Melissaville</t>
  </si>
  <si>
    <t>327.237.4377</t>
  </si>
  <si>
    <t>274.074.6169x920</t>
  </si>
  <si>
    <t>cummingsjo@shea.info</t>
  </si>
  <si>
    <t>https://barrett.com/</t>
  </si>
  <si>
    <t>DaB00C4FE0F94C3</t>
  </si>
  <si>
    <t>Alexis</t>
  </si>
  <si>
    <t>Hawkins</t>
  </si>
  <si>
    <t>Beck PLC</t>
  </si>
  <si>
    <t>West Nathaniel</t>
  </si>
  <si>
    <t>001-258-458-3009x78532</t>
  </si>
  <si>
    <t>001-696-118-9546</t>
  </si>
  <si>
    <t>lcox@hensley.biz</t>
  </si>
  <si>
    <t>https://ray-summers.com/</t>
  </si>
  <si>
    <t>E4693ceD4cf2854</t>
  </si>
  <si>
    <t>Diane</t>
  </si>
  <si>
    <t>Reid</t>
  </si>
  <si>
    <t>Mendoza Inc</t>
  </si>
  <si>
    <t>West Mikehaven</t>
  </si>
  <si>
    <t>Sweden</t>
  </si>
  <si>
    <t>001-490-533-3600</t>
  </si>
  <si>
    <t>+1-014-617-0811x991</t>
  </si>
  <si>
    <t>ballmartha@salazar-escobar.com</t>
  </si>
  <si>
    <t>http://www.armstrong.net/</t>
  </si>
  <si>
    <t>c4b2df692043bfE</t>
  </si>
  <si>
    <t>Dylan</t>
  </si>
  <si>
    <t>Mccarthy-Leblanc</t>
  </si>
  <si>
    <t>Goodmanborough</t>
  </si>
  <si>
    <t>001-650-705-7867x2798</t>
  </si>
  <si>
    <t>+1-009-403-3218x824</t>
  </si>
  <si>
    <t>allisonstanton@mcpherson.net</t>
  </si>
  <si>
    <t>http://moyer.org/</t>
  </si>
  <si>
    <t>Fc9BbAdBCC2716F</t>
  </si>
  <si>
    <t>Craig</t>
  </si>
  <si>
    <t>Clayton-Sutton</t>
  </si>
  <si>
    <t>Darinshire</t>
  </si>
  <si>
    <t>Falkland Islands (Malvinas)</t>
  </si>
  <si>
    <t>663-484-2848x3853</t>
  </si>
  <si>
    <t>(840)007-1243</t>
  </si>
  <si>
    <t>chungneil@flowers.info</t>
  </si>
  <si>
    <t>https://www.mcclure-maxwell.com/</t>
  </si>
  <si>
    <t>B13cC1De16A7b2A</t>
  </si>
  <si>
    <t>Cardenas</t>
  </si>
  <si>
    <t>Williamson-Franco</t>
  </si>
  <si>
    <t>West Kerrifort</t>
  </si>
  <si>
    <t>001-939-909-2782x7296</t>
  </si>
  <si>
    <t>208.836.7061x96279</t>
  </si>
  <si>
    <t>teresa89@wallace.com</t>
  </si>
  <si>
    <t>https://www.harvey.com/</t>
  </si>
  <si>
    <t>4C07dbd609CCa2F</t>
  </si>
  <si>
    <t>Timothy</t>
  </si>
  <si>
    <t>Chambers</t>
  </si>
  <si>
    <t>Alexander-Farrell</t>
  </si>
  <si>
    <t>Pammouth</t>
  </si>
  <si>
    <t>001-963-502-7652x654</t>
  </si>
  <si>
    <t>+1-197-026-8212x6146</t>
  </si>
  <si>
    <t>sean10@fletcher.com</t>
  </si>
  <si>
    <t>https://arias.org/</t>
  </si>
  <si>
    <t>54b4C62aADAcf02</t>
  </si>
  <si>
    <t>Terrell</t>
  </si>
  <si>
    <t>Castaneda and Sons</t>
  </si>
  <si>
    <t>Gilesburgh</t>
  </si>
  <si>
    <t>363-220-7368x6517</t>
  </si>
  <si>
    <t>001-864-810-4269</t>
  </si>
  <si>
    <t>ssutton@schroeder.info</t>
  </si>
  <si>
    <t>https://www.rogers.com/</t>
  </si>
  <si>
    <t>49D34e92d722DF3</t>
  </si>
  <si>
    <t>Alejandro</t>
  </si>
  <si>
    <t>Cooley and Sons</t>
  </si>
  <si>
    <t>Lake Trevorton</t>
  </si>
  <si>
    <t>Ghana</t>
  </si>
  <si>
    <t>481-377-5274x93190</t>
  </si>
  <si>
    <t>001-031-136-9191x8794</t>
  </si>
  <si>
    <t>orobbins@bradford.com</t>
  </si>
  <si>
    <t>https://ward.org/</t>
  </si>
  <si>
    <t>BE30f4B3Ba7Ff3f</t>
  </si>
  <si>
    <t>Gregg</t>
  </si>
  <si>
    <t>Rodriguez</t>
  </si>
  <si>
    <t>Roberts-Hernandez</t>
  </si>
  <si>
    <t>Leonardberg</t>
  </si>
  <si>
    <t>436.480.4182</t>
  </si>
  <si>
    <t>001-518-847-6107</t>
  </si>
  <si>
    <t>bernard04@evans-cooley.net</t>
  </si>
  <si>
    <t>https://leon.com/</t>
  </si>
  <si>
    <t>f5d40eD401b66CB</t>
  </si>
  <si>
    <t>Deanna</t>
  </si>
  <si>
    <t>Pacheco</t>
  </si>
  <si>
    <t>Heath, Collins and Pierce</t>
  </si>
  <si>
    <t>Georgeton</t>
  </si>
  <si>
    <t>006-352-7818</t>
  </si>
  <si>
    <t>995-097-0043x13753</t>
  </si>
  <si>
    <t>courtney52@farley.org</t>
  </si>
  <si>
    <t>http://boone-guzman.com/</t>
  </si>
  <si>
    <t>FCc33a3b8ddddB1</t>
  </si>
  <si>
    <t>Mariah</t>
  </si>
  <si>
    <t>Barton</t>
  </si>
  <si>
    <t>Molina-Miranda</t>
  </si>
  <si>
    <t>Hebertchester</t>
  </si>
  <si>
    <t>001-102-790-2116x365</t>
  </si>
  <si>
    <t>001-516-967-9330</t>
  </si>
  <si>
    <t>rangelbrad@oconnor.org</t>
  </si>
  <si>
    <t>http://www.mitchell.com/</t>
  </si>
  <si>
    <t>6D95f66CAC4bb0D</t>
  </si>
  <si>
    <t>Atkins-Hodges</t>
  </si>
  <si>
    <t>Port Jenna</t>
  </si>
  <si>
    <t>(430)970-8216x0109</t>
  </si>
  <si>
    <t>(956)539-0485x24528</t>
  </si>
  <si>
    <t>jennifershannon@lane.net</t>
  </si>
  <si>
    <t>https://pugh.com/</t>
  </si>
  <si>
    <t>cdC6bBAaC9FbFEE</t>
  </si>
  <si>
    <t>Jonathan</t>
  </si>
  <si>
    <t>Mays-Benjamin</t>
  </si>
  <si>
    <t>Josephview</t>
  </si>
  <si>
    <t>(483)724-6953</t>
  </si>
  <si>
    <t>001-143-263-1582x9707</t>
  </si>
  <si>
    <t>chubbard@haney.com</t>
  </si>
  <si>
    <t>http://www.travis-vaughan.com/</t>
  </si>
  <si>
    <t>dD4217ee6E211C3</t>
  </si>
  <si>
    <t>Samuel</t>
  </si>
  <si>
    <t>Drake</t>
  </si>
  <si>
    <t>Myers, Krueger and Sampson</t>
  </si>
  <si>
    <t>South Tonya</t>
  </si>
  <si>
    <t>301.235.8441x37411</t>
  </si>
  <si>
    <t>xholden@walsh.com</t>
  </si>
  <si>
    <t>http://www.david-rollins.com/</t>
  </si>
  <si>
    <t>c86eBcC5CE23f1E</t>
  </si>
  <si>
    <t>Riley</t>
  </si>
  <si>
    <t>Aguirre</t>
  </si>
  <si>
    <t>Hicks PLC</t>
  </si>
  <si>
    <t>East Sally</t>
  </si>
  <si>
    <t>001-500-057-5041x46881</t>
  </si>
  <si>
    <t>pattonsydney@graham.com</t>
  </si>
  <si>
    <t>https://tapia-erickson.com/</t>
  </si>
  <si>
    <t>fC88F8C5AbE44a4</t>
  </si>
  <si>
    <t>Baker</t>
  </si>
  <si>
    <t>Ryan, Conner and Boyle</t>
  </si>
  <si>
    <t>North Diamond</t>
  </si>
  <si>
    <t>+1-219-345-0818x074</t>
  </si>
  <si>
    <t>124.206.8062</t>
  </si>
  <si>
    <t>atkinsonheather@sutton.com</t>
  </si>
  <si>
    <t>https://pennington-carney.com/</t>
  </si>
  <si>
    <t>bCdE8dF145abf51</t>
  </si>
  <si>
    <t>Holly</t>
  </si>
  <si>
    <t>Hartman</t>
  </si>
  <si>
    <t>Rivas, Payne and Arellano</t>
  </si>
  <si>
    <t>Dianamouth</t>
  </si>
  <si>
    <t>Namibia</t>
  </si>
  <si>
    <t>+1-840-650-0263x98690</t>
  </si>
  <si>
    <t>509.560.6203x70695</t>
  </si>
  <si>
    <t>tinakerr@aguilar.info</t>
  </si>
  <si>
    <t>http://www.stein.com/</t>
  </si>
  <si>
    <t>C81De6a70E3abA9</t>
  </si>
  <si>
    <t>Frost</t>
  </si>
  <si>
    <t>Watsonfort</t>
  </si>
  <si>
    <t>(840)558-2581x5754</t>
  </si>
  <si>
    <t>snyderfred@santiago.info</t>
  </si>
  <si>
    <t>https://marshall.org/</t>
  </si>
  <si>
    <t>d6242cBeEfDCB33</t>
  </si>
  <si>
    <t>Ramos-Howard</t>
  </si>
  <si>
    <t>South Gabriela</t>
  </si>
  <si>
    <t>Faroe Islands</t>
  </si>
  <si>
    <t>xgordon@king-terry.com</t>
  </si>
  <si>
    <t>http://mccarthy.org/</t>
  </si>
  <si>
    <t>E8Af7340E4969eD</t>
  </si>
  <si>
    <t>Adriana</t>
  </si>
  <si>
    <t>Bartlett</t>
  </si>
  <si>
    <t>Wheeler PLC</t>
  </si>
  <si>
    <t>West Roystad</t>
  </si>
  <si>
    <t>Svalbard &amp; Jan Mayen Islands</t>
  </si>
  <si>
    <t>makaylalove@foley-rodriguez.net</t>
  </si>
  <si>
    <t>http://www.duke.com/</t>
  </si>
  <si>
    <t>70dAab994Ccc3fd</t>
  </si>
  <si>
    <t>Ruiz</t>
  </si>
  <si>
    <t>Chambers, Castillo and Graves</t>
  </si>
  <si>
    <t>South Andreachester</t>
  </si>
  <si>
    <t>Syrian Arab Republic</t>
  </si>
  <si>
    <t>001-008-242-5333x78184</t>
  </si>
  <si>
    <t>(589)797-6403</t>
  </si>
  <si>
    <t>caleb30@mccann.com</t>
  </si>
  <si>
    <t>https://kelley.biz/</t>
  </si>
  <si>
    <t>5b9cF88058fDc5B</t>
  </si>
  <si>
    <t>Hutchinson, Hicks and Austin</t>
  </si>
  <si>
    <t>Longton</t>
  </si>
  <si>
    <t>(886)349-6273</t>
  </si>
  <si>
    <t>+1-098-776-2644x94466</t>
  </si>
  <si>
    <t>rellis@blankenship.com</t>
  </si>
  <si>
    <t>https://stafford.com/</t>
  </si>
  <si>
    <t>0e47E9eCDcBaA8B</t>
  </si>
  <si>
    <t>Jimmy</t>
  </si>
  <si>
    <t>Jenkins, Clarke and Faulkner</t>
  </si>
  <si>
    <t>Coxburgh</t>
  </si>
  <si>
    <t>288.812.1579x011</t>
  </si>
  <si>
    <t>583.956.9435x265</t>
  </si>
  <si>
    <t>allenwalter@escobar.biz</t>
  </si>
  <si>
    <t>https://hardin-elliott.com/</t>
  </si>
  <si>
    <t>ACA39FbBBBBbfDC</t>
  </si>
  <si>
    <t>Powers</t>
  </si>
  <si>
    <t>Trujillo, Hurst and Ortega</t>
  </si>
  <si>
    <t>Grantmouth</t>
  </si>
  <si>
    <t>Netherlands Antilles</t>
  </si>
  <si>
    <t>801-840-8731x59596</t>
  </si>
  <si>
    <t>donnasandoval@sellers.com</t>
  </si>
  <si>
    <t>http://ruiz.biz/</t>
  </si>
  <si>
    <t>2020A9EE84edF9f</t>
  </si>
  <si>
    <t>Glass-Shepard</t>
  </si>
  <si>
    <t>Alexberg</t>
  </si>
  <si>
    <t>268-341-0043</t>
  </si>
  <si>
    <t>manningsuzanne@osborn.net</t>
  </si>
  <si>
    <t>http://www.page.com/</t>
  </si>
  <si>
    <t>BD974de968Baf25</t>
  </si>
  <si>
    <t>Edgar</t>
  </si>
  <si>
    <t>Francis Ltd</t>
  </si>
  <si>
    <t>New Reginafort</t>
  </si>
  <si>
    <t>+1-178-548-2749x097</t>
  </si>
  <si>
    <t>830-303-2943x766</t>
  </si>
  <si>
    <t>rbradley@buchanan-rogers.com</t>
  </si>
  <si>
    <t>http://www.moore.com/</t>
  </si>
  <si>
    <t>DF81cAd9404dcc3</t>
  </si>
  <si>
    <t>Lucero</t>
  </si>
  <si>
    <t>Rojas-Ross</t>
  </si>
  <si>
    <t>Charlottestad</t>
  </si>
  <si>
    <t>Bosnia and Herzegovina</t>
  </si>
  <si>
    <t>838.597.5076</t>
  </si>
  <si>
    <t>+1-826-617-6451x2053</t>
  </si>
  <si>
    <t>ihawkins@tanner.com</t>
  </si>
  <si>
    <t>https://www.mcmillan.com/</t>
  </si>
  <si>
    <t>0B1d8005feeC0DD</t>
  </si>
  <si>
    <t>Meyer LLC</t>
  </si>
  <si>
    <t>South Charleneport</t>
  </si>
  <si>
    <t>+1-844-243-2253x59574</t>
  </si>
  <si>
    <t>665-577-9008x8036</t>
  </si>
  <si>
    <t>singhfrank@castillo-horne.org</t>
  </si>
  <si>
    <t>http://www.boyd.com/</t>
  </si>
  <si>
    <t>4EA46eD9c84Ca1D</t>
  </si>
  <si>
    <t>Marc</t>
  </si>
  <si>
    <t>Trevino-Bennett</t>
  </si>
  <si>
    <t>Bennettmouth</t>
  </si>
  <si>
    <t>Colombia</t>
  </si>
  <si>
    <t>+1-282-750-6217x95672</t>
  </si>
  <si>
    <t>001-627-437-7270x3849</t>
  </si>
  <si>
    <t>michaelcandice@booker-hall.com</t>
  </si>
  <si>
    <t>http://dawson-tapia.com/</t>
  </si>
  <si>
    <t>Ebeb0ff7E3afDD3</t>
  </si>
  <si>
    <t>Elliott</t>
  </si>
  <si>
    <t>Marks, Mora and Bender</t>
  </si>
  <si>
    <t>Russian Federation</t>
  </si>
  <si>
    <t>200.531.2955x94238</t>
  </si>
  <si>
    <t>634.406.8299x866</t>
  </si>
  <si>
    <t>goodmanhayden@marquez-fritz.biz</t>
  </si>
  <si>
    <t>http://www.simpson.com/</t>
  </si>
  <si>
    <t>b2bEF8ABCaBe83A</t>
  </si>
  <si>
    <t>Barry</t>
  </si>
  <si>
    <t>Hunt Group</t>
  </si>
  <si>
    <t>Wumouth</t>
  </si>
  <si>
    <t>(674)344-8505x74946</t>
  </si>
  <si>
    <t>ofriedman@gonzalez.com</t>
  </si>
  <si>
    <t>http://bender-terrell.com/</t>
  </si>
  <si>
    <t>7B920F4cdC33Ac2</t>
  </si>
  <si>
    <t>Morgan</t>
  </si>
  <si>
    <t>Wells</t>
  </si>
  <si>
    <t>Mcmillan-Ramos</t>
  </si>
  <si>
    <t>East Yvetteside</t>
  </si>
  <si>
    <t>(682)051-4671x2714</t>
  </si>
  <si>
    <t>(429)034-0308</t>
  </si>
  <si>
    <t>alec48@copeland.com</t>
  </si>
  <si>
    <t>http://www.fernandez.info/</t>
  </si>
  <si>
    <t>CFd665D3a72d74B</t>
  </si>
  <si>
    <t>Everett, Holmes and Sheppard</t>
  </si>
  <si>
    <t>Miketown</t>
  </si>
  <si>
    <t>001-775-349-4096x39370</t>
  </si>
  <si>
    <t>477-891-8000x491</t>
  </si>
  <si>
    <t>stefanie43@hooper.com</t>
  </si>
  <si>
    <t>https://roberson-white.com/</t>
  </si>
  <si>
    <t>c2ba942BF82F54d</t>
  </si>
  <si>
    <t>Melody</t>
  </si>
  <si>
    <t>Young</t>
  </si>
  <si>
    <t>Peck-Rivers</t>
  </si>
  <si>
    <t>Port Harold</t>
  </si>
  <si>
    <t>brichard@cervantes.com</t>
  </si>
  <si>
    <t>https://pena-clements.info/</t>
  </si>
  <si>
    <t>ec7fad7E7089Cc2</t>
  </si>
  <si>
    <t>Sutton</t>
  </si>
  <si>
    <t>Byrd PLC</t>
  </si>
  <si>
    <t>Lake Franklinland</t>
  </si>
  <si>
    <t>+1-797-827-1242x92150</t>
  </si>
  <si>
    <t>511.074.7872x222</t>
  </si>
  <si>
    <t>jillrichmond@pugh-roach.com</t>
  </si>
  <si>
    <t>https://riggs.com/</t>
  </si>
  <si>
    <t>cBFeAd9059104d3</t>
  </si>
  <si>
    <t>Banks</t>
  </si>
  <si>
    <t>Harvey LLC</t>
  </si>
  <si>
    <t>Lake Martha</t>
  </si>
  <si>
    <t>215-615-3911x03142</t>
  </si>
  <si>
    <t>158.413.3879</t>
  </si>
  <si>
    <t>wilkinsondaisy@chaney.com</t>
  </si>
  <si>
    <t>https://www.riddle-yates.com/</t>
  </si>
  <si>
    <t>c6CAAD726614682</t>
  </si>
  <si>
    <t>Terry</t>
  </si>
  <si>
    <t>Woodward</t>
  </si>
  <si>
    <t>Hicks Inc</t>
  </si>
  <si>
    <t>Schultzbury</t>
  </si>
  <si>
    <t>(025)888-2467</t>
  </si>
  <si>
    <t>395-954-3146x8730</t>
  </si>
  <si>
    <t>mcculloughkylie@ford.com</t>
  </si>
  <si>
    <t>https://www.osborn.com/</t>
  </si>
  <si>
    <t>d3b6B3EfCdC3F41</t>
  </si>
  <si>
    <t>Cherry</t>
  </si>
  <si>
    <t>Mclaughlin-Lucas</t>
  </si>
  <si>
    <t>Noahview</t>
  </si>
  <si>
    <t>323-622-6142</t>
  </si>
  <si>
    <t>077-211-8790x1916</t>
  </si>
  <si>
    <t>melvin55@marks.net</t>
  </si>
  <si>
    <t>http://www.cordova.biz/</t>
  </si>
  <si>
    <t>34f20119a4653A6</t>
  </si>
  <si>
    <t>Troy</t>
  </si>
  <si>
    <t>Sosa LLC</t>
  </si>
  <si>
    <t>South Robertbury</t>
  </si>
  <si>
    <t>(105)480-0123x26243</t>
  </si>
  <si>
    <t>ezamora@burke.org</t>
  </si>
  <si>
    <t>https://www.sampson-torres.com/</t>
  </si>
  <si>
    <t>f6EA334f7a88F66</t>
  </si>
  <si>
    <t>Rubio</t>
  </si>
  <si>
    <t>Brock and Sons</t>
  </si>
  <si>
    <t>Dalemouth</t>
  </si>
  <si>
    <t>879-877-0959x8275</t>
  </si>
  <si>
    <t>155-724-1603x410</t>
  </si>
  <si>
    <t>brad79@powell.org</t>
  </si>
  <si>
    <t>http://www.adams.com/</t>
  </si>
  <si>
    <t>FBC23eEd22B3edb</t>
  </si>
  <si>
    <t>Samantha</t>
  </si>
  <si>
    <t>Lutz</t>
  </si>
  <si>
    <t>Mcdonald Inc</t>
  </si>
  <si>
    <t>Lake Hayden</t>
  </si>
  <si>
    <t>399-272-1656</t>
  </si>
  <si>
    <t>001-255-828-7753x476</t>
  </si>
  <si>
    <t>collin50@wilkinson.net</t>
  </si>
  <si>
    <t>http://cummings.com/</t>
  </si>
  <si>
    <t>1fcf7f5458afe7F</t>
  </si>
  <si>
    <t>Wendy</t>
  </si>
  <si>
    <t>Trevino</t>
  </si>
  <si>
    <t>Wells and Sons</t>
  </si>
  <si>
    <t>Port Louis</t>
  </si>
  <si>
    <t>+1-649-246-3192x6283</t>
  </si>
  <si>
    <t>(784)691-9443x8233</t>
  </si>
  <si>
    <t>christyconway@reid.com</t>
  </si>
  <si>
    <t>http://www.allison.biz/</t>
  </si>
  <si>
    <t>df94B1738eaE0Ac</t>
  </si>
  <si>
    <t>Greg</t>
  </si>
  <si>
    <t>Mcneil</t>
  </si>
  <si>
    <t>Mcclure-Thomas</t>
  </si>
  <si>
    <t>Alfredhaven</t>
  </si>
  <si>
    <t>British Indian Ocean Territory (Chagos Archipelago)</t>
  </si>
  <si>
    <t>(134)788-2076x01663</t>
  </si>
  <si>
    <t>978-557-7295</t>
  </si>
  <si>
    <t>anitadorsey@mccarthy.biz</t>
  </si>
  <si>
    <t>https://larsen-parks.info/</t>
  </si>
  <si>
    <t>7DbcDf7aA078502</t>
  </si>
  <si>
    <t>Rita</t>
  </si>
  <si>
    <t>Galvan Inc</t>
  </si>
  <si>
    <t>Arroyoland</t>
  </si>
  <si>
    <t>+1-281-101-3018x350</t>
  </si>
  <si>
    <t>(117)804-7358x0642</t>
  </si>
  <si>
    <t>friedmandean@hodge.info</t>
  </si>
  <si>
    <t>https://www.friedman.com/</t>
  </si>
  <si>
    <t>6f8f3ACF87266F4</t>
  </si>
  <si>
    <t>Rose</t>
  </si>
  <si>
    <t>Robertson</t>
  </si>
  <si>
    <t>Chambers, Bernard and Rivas</t>
  </si>
  <si>
    <t>West Brandonfurt</t>
  </si>
  <si>
    <t>+1-055-837-7879x1252</t>
  </si>
  <si>
    <t>downsjackie@cole-orr.com</t>
  </si>
  <si>
    <t>https://edwards-morton.com/</t>
  </si>
  <si>
    <t>7b3c3BB8302cFDe</t>
  </si>
  <si>
    <t>Black-Pruitt</t>
  </si>
  <si>
    <t>Russellland</t>
  </si>
  <si>
    <t>(294)388-8874x77749</t>
  </si>
  <si>
    <t>001-939-536-8931x592</t>
  </si>
  <si>
    <t>robertsmelanie@swanson-willis.net</t>
  </si>
  <si>
    <t>https://www.cain.com/</t>
  </si>
  <si>
    <t>666bcA5d1bC1bB4</t>
  </si>
  <si>
    <t>Ray, Maxwell and Olson</t>
  </si>
  <si>
    <t>North Ritachester</t>
  </si>
  <si>
    <t>001-044-902-1021x0730</t>
  </si>
  <si>
    <t>(586)514-2440x84986</t>
  </si>
  <si>
    <t>shamilton@wheeler-jensen.biz</t>
  </si>
  <si>
    <t>https://www.hughes.org/</t>
  </si>
  <si>
    <t>6aFF059e79908Ba</t>
  </si>
  <si>
    <t>Michaela</t>
  </si>
  <si>
    <t>Thornton</t>
  </si>
  <si>
    <t>Riggs-Rodgers</t>
  </si>
  <si>
    <t>West Victoria</t>
  </si>
  <si>
    <t>Norfolk Island</t>
  </si>
  <si>
    <t>001-512-968-0738x36067</t>
  </si>
  <si>
    <t>754.007.1639x8172</t>
  </si>
  <si>
    <t>raysimon@smith.com</t>
  </si>
  <si>
    <t>http://maldonado.com/</t>
  </si>
  <si>
    <t>1C9bd2b561C6079</t>
  </si>
  <si>
    <t>Rojas</t>
  </si>
  <si>
    <t>Hoffman, Brandt and Gay</t>
  </si>
  <si>
    <t>West Tyrone</t>
  </si>
  <si>
    <t>Liberia</t>
  </si>
  <si>
    <t>(992)339-2987x8823</t>
  </si>
  <si>
    <t>+1-140-802-2481x9000</t>
  </si>
  <si>
    <t>donaldsongina@underwood.com</t>
  </si>
  <si>
    <t>http://warner-jarvis.com/</t>
  </si>
  <si>
    <t>de867ED21BE7Be6</t>
  </si>
  <si>
    <t>Devin</t>
  </si>
  <si>
    <t>Baxter</t>
  </si>
  <si>
    <t>Kirby, Lang and Galvan</t>
  </si>
  <si>
    <t>Lake Xaviertown</t>
  </si>
  <si>
    <t>509.529.1957x1149</t>
  </si>
  <si>
    <t>041-002-1326</t>
  </si>
  <si>
    <t>ubennett@mckenzie-farley.info</t>
  </si>
  <si>
    <t>https://www.ritter-spears.com/</t>
  </si>
  <si>
    <t>e0518740Bc9cfd2</t>
  </si>
  <si>
    <t>Farmer</t>
  </si>
  <si>
    <t>Fuentes, Mcguire and Mendoza</t>
  </si>
  <si>
    <t>Tatemouth</t>
  </si>
  <si>
    <t>909-712-0209x6904</t>
  </si>
  <si>
    <t>aowens@arnold.com</t>
  </si>
  <si>
    <t>https://www.robles-stuart.net/</t>
  </si>
  <si>
    <t>62C2a7EF506B793</t>
  </si>
  <si>
    <t>Desiree</t>
  </si>
  <si>
    <t>Vang</t>
  </si>
  <si>
    <t>Patel, Donovan and Branch</t>
  </si>
  <si>
    <t>Wigginsbury</t>
  </si>
  <si>
    <t>001-459-908-2770x5164</t>
  </si>
  <si>
    <t>974.575.2251x42998</t>
  </si>
  <si>
    <t>leeeileen@peterson.com</t>
  </si>
  <si>
    <t>http://www.mckenzie.biz/</t>
  </si>
  <si>
    <t>B8ABA5783fE1901</t>
  </si>
  <si>
    <t>Wade</t>
  </si>
  <si>
    <t>Chan-Good</t>
  </si>
  <si>
    <t>Rosebury</t>
  </si>
  <si>
    <t>058.700.1805x79527</t>
  </si>
  <si>
    <t>696-053-0556</t>
  </si>
  <si>
    <t>frederick82@pham.info</t>
  </si>
  <si>
    <t>http://www.schwartz.biz/</t>
  </si>
  <si>
    <t>3405dAae1edfFC5</t>
  </si>
  <si>
    <t>Anne</t>
  </si>
  <si>
    <t>Winters</t>
  </si>
  <si>
    <t>Gay LLC</t>
  </si>
  <si>
    <t>Lewisview</t>
  </si>
  <si>
    <t>(968)239-2563x9018</t>
  </si>
  <si>
    <t>ybanks@velazquez.biz</t>
  </si>
  <si>
    <t>https://paul.biz/</t>
  </si>
  <si>
    <t>C06E5CacB0AEabC</t>
  </si>
  <si>
    <t>Harrell</t>
  </si>
  <si>
    <t>Vincent and Sons</t>
  </si>
  <si>
    <t>410-876-8930</t>
  </si>
  <si>
    <t>(976)366-3698x59691</t>
  </si>
  <si>
    <t>luis88@calhoun-gaines.com</t>
  </si>
  <si>
    <t>http://chan.org/</t>
  </si>
  <si>
    <t>c987e6535c414Fb</t>
  </si>
  <si>
    <t>Boyd</t>
  </si>
  <si>
    <t>Mcmahon-Hale</t>
  </si>
  <si>
    <t>South Victorhaven</t>
  </si>
  <si>
    <t>528-632-2992</t>
  </si>
  <si>
    <t>077-336-9071</t>
  </si>
  <si>
    <t>oconnellkristopher@roberts.com</t>
  </si>
  <si>
    <t>https://hansen-frank.info/</t>
  </si>
  <si>
    <t>Eb815ff4Bdc3Db4</t>
  </si>
  <si>
    <t>Ware and Sons</t>
  </si>
  <si>
    <t>Christyville</t>
  </si>
  <si>
    <t>Christmas Island</t>
  </si>
  <si>
    <t>001-952-882-4943x6521</t>
  </si>
  <si>
    <t>002.727.6883</t>
  </si>
  <si>
    <t>qlambert@obrien-gay.com</t>
  </si>
  <si>
    <t>https://moreno-brown.com/</t>
  </si>
  <si>
    <t>2eA0Db58d06eBBe</t>
  </si>
  <si>
    <t>Farrell</t>
  </si>
  <si>
    <t>Collins-Kline</t>
  </si>
  <si>
    <t>New Aliciaberg</t>
  </si>
  <si>
    <t>961-490-5003</t>
  </si>
  <si>
    <t>991-578-5838x671</t>
  </si>
  <si>
    <t>masseyvickie@prince.info</t>
  </si>
  <si>
    <t>http://olsen-patterson.org/</t>
  </si>
  <si>
    <t>Bbc62BCaa7EEc1C</t>
  </si>
  <si>
    <t>Clinton</t>
  </si>
  <si>
    <t>Schwartz</t>
  </si>
  <si>
    <t>Horton Inc</t>
  </si>
  <si>
    <t>Reedland</t>
  </si>
  <si>
    <t>694.020.4032x027</t>
  </si>
  <si>
    <t>robin51@caldwell.net</t>
  </si>
  <si>
    <t>https://page.com/</t>
  </si>
  <si>
    <t>Db223E916D7AB44</t>
  </si>
  <si>
    <t>Sheri</t>
  </si>
  <si>
    <t>Velasquez, Haynes and Parks</t>
  </si>
  <si>
    <t>East Krystalland</t>
  </si>
  <si>
    <t>137.658.0730x2226</t>
  </si>
  <si>
    <t>(076)326-7301</t>
  </si>
  <si>
    <t>kyle22@robbins-trevino.net</t>
  </si>
  <si>
    <t>http://lara.com/</t>
  </si>
  <si>
    <t>CA6Cc405b96dB2f</t>
  </si>
  <si>
    <t>Beth</t>
  </si>
  <si>
    <t>White</t>
  </si>
  <si>
    <t>Wiggins-Horne</t>
  </si>
  <si>
    <t>East Hunterburgh</t>
  </si>
  <si>
    <t>001-277-408-3148</t>
  </si>
  <si>
    <t>449.048.8350x2987</t>
  </si>
  <si>
    <t>hendrixjoanne@hooper.info</t>
  </si>
  <si>
    <t>http://www.bruce.net/</t>
  </si>
  <si>
    <t>E83CA6652fFCf36</t>
  </si>
  <si>
    <t>Daniel, Phillips and Garrett</t>
  </si>
  <si>
    <t>Lake Amanda</t>
  </si>
  <si>
    <t>Estonia</t>
  </si>
  <si>
    <t>(485)799-9011</t>
  </si>
  <si>
    <t>486-464-7728x6735</t>
  </si>
  <si>
    <t>geoffrey76@gonzales.org</t>
  </si>
  <si>
    <t>https://www.roach.org/</t>
  </si>
  <si>
    <t>7DbAC1a567CaFbc</t>
  </si>
  <si>
    <t>Chapman</t>
  </si>
  <si>
    <t>Mullen-Burgess</t>
  </si>
  <si>
    <t>Port Stanleyside</t>
  </si>
  <si>
    <t>(167)518-9819</t>
  </si>
  <si>
    <t>lindseymcmahon@hayden-tucker.com</t>
  </si>
  <si>
    <t>https://mcintyre.com/</t>
  </si>
  <si>
    <t>CA2C493E84e823D</t>
  </si>
  <si>
    <t>Eaton</t>
  </si>
  <si>
    <t>White, Harding and Gilbert</t>
  </si>
  <si>
    <t>Rosefort</t>
  </si>
  <si>
    <t>069-570-2406x42623</t>
  </si>
  <si>
    <t>656-441-2268</t>
  </si>
  <si>
    <t>jcantu@clayton.com</t>
  </si>
  <si>
    <t>http://www.carpenter.com/</t>
  </si>
  <si>
    <t>3Ab9edfFce89FBb</t>
  </si>
  <si>
    <t>Mcconnell-Mccarty</t>
  </si>
  <si>
    <t>West Arianafurt</t>
  </si>
  <si>
    <t>+1-009-592-5692x07601</t>
  </si>
  <si>
    <t>001-096-428-3465x490</t>
  </si>
  <si>
    <t>mathew61@woodward.com</t>
  </si>
  <si>
    <t>http://www.bernard.com/</t>
  </si>
  <si>
    <t>1fD261D086f6C1D</t>
  </si>
  <si>
    <t>Kathy</t>
  </si>
  <si>
    <t>Irwin Inc</t>
  </si>
  <si>
    <t>Keithchester</t>
  </si>
  <si>
    <t>457-249-1421</t>
  </si>
  <si>
    <t>(405)491-9108x80483</t>
  </si>
  <si>
    <t>ugordon@boyer.info</t>
  </si>
  <si>
    <t>http://www.lucas.com/</t>
  </si>
  <si>
    <t>D25508749F84F16</t>
  </si>
  <si>
    <t>Gentry, Hurley and Gomez</t>
  </si>
  <si>
    <t>Shannonstad</t>
  </si>
  <si>
    <t>Togo</t>
  </si>
  <si>
    <t>+1-163-733-5172x202</t>
  </si>
  <si>
    <t>+1-934-034-2656x464</t>
  </si>
  <si>
    <t>paula85@douglas-mann.net</t>
  </si>
  <si>
    <t>https://cortez.info/</t>
  </si>
  <si>
    <t>ff3aB296eC3CbfF</t>
  </si>
  <si>
    <t>Thompson</t>
  </si>
  <si>
    <t>Prince-Hodges</t>
  </si>
  <si>
    <t>New Gwendolyn</t>
  </si>
  <si>
    <t>210-754-8045x73177</t>
  </si>
  <si>
    <t>gravesjanice@rice.org</t>
  </si>
  <si>
    <t>http://www.wall.org/</t>
  </si>
  <si>
    <t>9B2bEE619B99C5d</t>
  </si>
  <si>
    <t>Crosby, Ayers and Burch</t>
  </si>
  <si>
    <t>South Stephen</t>
  </si>
  <si>
    <t>101-792-2248x75474</t>
  </si>
  <si>
    <t>(929)244-1286</t>
  </si>
  <si>
    <t>nathaniel65@copeland-levy.org</t>
  </si>
  <si>
    <t>http://www.potter.com/</t>
  </si>
  <si>
    <t>CaC56Fa7fdB3cBB</t>
  </si>
  <si>
    <t>Delacruz, Hodge and Snow</t>
  </si>
  <si>
    <t>North Leon</t>
  </si>
  <si>
    <t>001-381-394-5895</t>
  </si>
  <si>
    <t>001-842-375-8326</t>
  </si>
  <si>
    <t>currysabrina@henry.biz</t>
  </si>
  <si>
    <t>https://rowe.com/</t>
  </si>
  <si>
    <t>7d719f1bCcaA3Ac</t>
  </si>
  <si>
    <t>Soto</t>
  </si>
  <si>
    <t>Ho-Long</t>
  </si>
  <si>
    <t>Lake Deanna</t>
  </si>
  <si>
    <t>001-838-932-5550x72809</t>
  </si>
  <si>
    <t>robertasharp@vasquez.info</t>
  </si>
  <si>
    <t>https://www.andrews.com/</t>
  </si>
  <si>
    <t>fe4b7DfcdE855b3</t>
  </si>
  <si>
    <t>Cervantes</t>
  </si>
  <si>
    <t>Garrison, Mccall and Bowman</t>
  </si>
  <si>
    <t>North Kristinside</t>
  </si>
  <si>
    <t>119-870-5313x089</t>
  </si>
  <si>
    <t>370.675.0668x274</t>
  </si>
  <si>
    <t>casey71@little.net</t>
  </si>
  <si>
    <t>https://www.walter-frederick.com/</t>
  </si>
  <si>
    <t>2FdF7253F607D57</t>
  </si>
  <si>
    <t>Blankenship</t>
  </si>
  <si>
    <t>Holmes, Warner and Barrett</t>
  </si>
  <si>
    <t>North Carly</t>
  </si>
  <si>
    <t>Malawi</t>
  </si>
  <si>
    <t>001-379-229-1128</t>
  </si>
  <si>
    <t>(319)873-2500</t>
  </si>
  <si>
    <t>plawson@reyes.com</t>
  </si>
  <si>
    <t>https://www.small.com/</t>
  </si>
  <si>
    <t>b8bcEF027CaB352</t>
  </si>
  <si>
    <t>Mcknight</t>
  </si>
  <si>
    <t>Morse Group</t>
  </si>
  <si>
    <t>Fordborough</t>
  </si>
  <si>
    <t>Djibouti</t>
  </si>
  <si>
    <t>+1-949-959-6027x4955</t>
  </si>
  <si>
    <t>(590)275-0778x25496</t>
  </si>
  <si>
    <t>aaroncollins@nunez.com</t>
  </si>
  <si>
    <t>https://rich.net/</t>
  </si>
  <si>
    <t>DdCF0e6Bdfd9abC</t>
  </si>
  <si>
    <t>Lindsey</t>
  </si>
  <si>
    <t>Gilmore Ltd</t>
  </si>
  <si>
    <t>North Sean</t>
  </si>
  <si>
    <t>348-428-5110</t>
  </si>
  <si>
    <t>+1-110-293-3625x28970</t>
  </si>
  <si>
    <t>katiestanton@villa.com</t>
  </si>
  <si>
    <t>https://www.henson-benitez.com/</t>
  </si>
  <si>
    <t>d8c5E1952bd52aA</t>
  </si>
  <si>
    <t>Kurt</t>
  </si>
  <si>
    <t>Prince</t>
  </si>
  <si>
    <t>Humphrey-Cain</t>
  </si>
  <si>
    <t>Ronnieberg</t>
  </si>
  <si>
    <t>+1-392-021-7859x819</t>
  </si>
  <si>
    <t>+1-515-698-0312x055</t>
  </si>
  <si>
    <t>thompsonangie@may.com</t>
  </si>
  <si>
    <t>http://gibbs-friedman.com/</t>
  </si>
  <si>
    <t>fEDfBd9AefCEE86</t>
  </si>
  <si>
    <t>Joy</t>
  </si>
  <si>
    <t>Montgomery Group</t>
  </si>
  <si>
    <t>West Jermaineton</t>
  </si>
  <si>
    <t>753.903.3686x6517</t>
  </si>
  <si>
    <t>sheenarichards@harrison.com</t>
  </si>
  <si>
    <t>http://daniel-walton.info/</t>
  </si>
  <si>
    <t>01AEbCbD0cB7cCd</t>
  </si>
  <si>
    <t>May</t>
  </si>
  <si>
    <t>Larson LLC</t>
  </si>
  <si>
    <t>Gabrielleland</t>
  </si>
  <si>
    <t>(262)014-0619x128</t>
  </si>
  <si>
    <t>001-878-646-8559x7157</t>
  </si>
  <si>
    <t>fgoodman@livingston.org</t>
  </si>
  <si>
    <t>https://camacho.net/</t>
  </si>
  <si>
    <t>2B700A47d0a7258</t>
  </si>
  <si>
    <t>Candice</t>
  </si>
  <si>
    <t>Huang</t>
  </si>
  <si>
    <t>Barrera, Conway and Holland</t>
  </si>
  <si>
    <t>New Joanneberg</t>
  </si>
  <si>
    <t>075.648.5185x0727</t>
  </si>
  <si>
    <t>adamsjim@luna.com</t>
  </si>
  <si>
    <t>http://porter.com/</t>
  </si>
  <si>
    <t>F0DC08bBe5C8d84</t>
  </si>
  <si>
    <t>Blackburn, Hampton and Conway</t>
  </si>
  <si>
    <t>Karatown</t>
  </si>
  <si>
    <t>154.782.0511</t>
  </si>
  <si>
    <t>220-668-2080x680</t>
  </si>
  <si>
    <t>kporter@kelley.com</t>
  </si>
  <si>
    <t>http://wagner-orr.com/</t>
  </si>
  <si>
    <t>1DdAAb3C139CD4C</t>
  </si>
  <si>
    <t>Richardson</t>
  </si>
  <si>
    <t>Cunningham, Grimes and Cameron</t>
  </si>
  <si>
    <t>Rachelview</t>
  </si>
  <si>
    <t>+1-334-107-6270x7050</t>
  </si>
  <si>
    <t>582-574-8554x70093</t>
  </si>
  <si>
    <t>craigkent@waller.com</t>
  </si>
  <si>
    <t>http://www.houston.info/</t>
  </si>
  <si>
    <t>7A0dA6ead4EdAb2</t>
  </si>
  <si>
    <t>Russo</t>
  </si>
  <si>
    <t>Copeland and Sons</t>
  </si>
  <si>
    <t>Scottstad</t>
  </si>
  <si>
    <t>(813)961-4357x6049</t>
  </si>
  <si>
    <t>837-139-3971x450</t>
  </si>
  <si>
    <t>qbates@randall.com</t>
  </si>
  <si>
    <t>http://zavala.com/</t>
  </si>
  <si>
    <t>6614c31711BB58e</t>
  </si>
  <si>
    <t>Joe</t>
  </si>
  <si>
    <t>Cabrera</t>
  </si>
  <si>
    <t>Wilkinson LLC</t>
  </si>
  <si>
    <t>Kimberlystad</t>
  </si>
  <si>
    <t>(576)331-1523x4246</t>
  </si>
  <si>
    <t>(797)240-7903x95135</t>
  </si>
  <si>
    <t>wesleymcfarland@dunlap.info</t>
  </si>
  <si>
    <t>https://rowe.info/</t>
  </si>
  <si>
    <t>Af7F1daF5fFc3aa</t>
  </si>
  <si>
    <t>Duran</t>
  </si>
  <si>
    <t>Vincent, Watson and Esparza</t>
  </si>
  <si>
    <t>Port Russellmouth</t>
  </si>
  <si>
    <t>001-422-237-1259x85115</t>
  </si>
  <si>
    <t>044-273-8508</t>
  </si>
  <si>
    <t>rshields@mack.com</t>
  </si>
  <si>
    <t>http://wolfe.net/</t>
  </si>
  <si>
    <t>D91DbdaF9AbE2C5</t>
  </si>
  <si>
    <t>Warren</t>
  </si>
  <si>
    <t>House</t>
  </si>
  <si>
    <t>Frazier, Cain and Santos</t>
  </si>
  <si>
    <t>Lake Devonmouth</t>
  </si>
  <si>
    <t>001-958-863-5451x76396</t>
  </si>
  <si>
    <t>824-695-4872x9613</t>
  </si>
  <si>
    <t>brittneytravis@salinas-zhang.org</t>
  </si>
  <si>
    <t>https://wiggins.org/</t>
  </si>
  <si>
    <t>8aaA7b93ecb0a6a</t>
  </si>
  <si>
    <t>Haas</t>
  </si>
  <si>
    <t>Villegas, Stanley and Calderon</t>
  </si>
  <si>
    <t>+1-600-942-9704x234</t>
  </si>
  <si>
    <t>743.275.1760x259</t>
  </si>
  <si>
    <t>iheath@woodward.biz</t>
  </si>
  <si>
    <t>http://www.schmitt.biz/</t>
  </si>
  <si>
    <t>9572F1AbCFCF09b</t>
  </si>
  <si>
    <t>Burton</t>
  </si>
  <si>
    <t>Stein-Hess</t>
  </si>
  <si>
    <t>South Andres</t>
  </si>
  <si>
    <t>808-117-7855</t>
  </si>
  <si>
    <t>608.413.3968</t>
  </si>
  <si>
    <t>gary29@craig.org</t>
  </si>
  <si>
    <t>https://warner.info/</t>
  </si>
  <si>
    <t>69285d4cD0bE6ad</t>
  </si>
  <si>
    <t>Riddle</t>
  </si>
  <si>
    <t>Leach, Gutierrez and Villarreal</t>
  </si>
  <si>
    <t>Weberview</t>
  </si>
  <si>
    <t>977-123-8872x405</t>
  </si>
  <si>
    <t>498.178.0105</t>
  </si>
  <si>
    <t>valerie78@osborne.net</t>
  </si>
  <si>
    <t>http://www.christian.info/</t>
  </si>
  <si>
    <t>9E2eb00EF367Fa2</t>
  </si>
  <si>
    <t>Kathryn</t>
  </si>
  <si>
    <t>Hester</t>
  </si>
  <si>
    <t>Lam and Sons</t>
  </si>
  <si>
    <t>Port Paigefort</t>
  </si>
  <si>
    <t>001-298-135-6349</t>
  </si>
  <si>
    <t>+1-010-269-0735x017</t>
  </si>
  <si>
    <t>mccartycandace@mclean.com</t>
  </si>
  <si>
    <t>https://koch-willis.com/</t>
  </si>
  <si>
    <t>F69a0ecCD997c2C</t>
  </si>
  <si>
    <t>Villegas</t>
  </si>
  <si>
    <t>Mercado, Ewing and Villa</t>
  </si>
  <si>
    <t>Vickimouth</t>
  </si>
  <si>
    <t>(470)738-3122</t>
  </si>
  <si>
    <t>735.636.5836</t>
  </si>
  <si>
    <t>isabella03@rojas.com</t>
  </si>
  <si>
    <t>https://mercado.com/</t>
  </si>
  <si>
    <t>05f1D7bA2Bd4764</t>
  </si>
  <si>
    <t>Joel</t>
  </si>
  <si>
    <t>Walters</t>
  </si>
  <si>
    <t>Cuevas-Vaughn</t>
  </si>
  <si>
    <t>Carlsonfort</t>
  </si>
  <si>
    <t>001-751-158-4289x09917</t>
  </si>
  <si>
    <t>518-034-3166x4102</t>
  </si>
  <si>
    <t>icalhoun@scott.com</t>
  </si>
  <si>
    <t>http://www.cunningham.net/</t>
  </si>
  <si>
    <t>AdBE0cFb4dF1233</t>
  </si>
  <si>
    <t>Frederick</t>
  </si>
  <si>
    <t>Beck, Lambert and Sweeney</t>
  </si>
  <si>
    <t>Brianbury</t>
  </si>
  <si>
    <t>+1-903-612-8499x784</t>
  </si>
  <si>
    <t>kiaramacias@banks.com</t>
  </si>
  <si>
    <t>https://www.church.com/</t>
  </si>
  <si>
    <t>C2Cb929eB37D1c6</t>
  </si>
  <si>
    <t>Cantrell</t>
  </si>
  <si>
    <t>Hood, Mora and Murphy</t>
  </si>
  <si>
    <t>Whitneyburgh</t>
  </si>
  <si>
    <t>698.165.4951x0179</t>
  </si>
  <si>
    <t>(258)215-9895</t>
  </si>
  <si>
    <t>darrell62@dickson-nielsen.biz</t>
  </si>
  <si>
    <t>https://www.carlson.info/</t>
  </si>
  <si>
    <t>196cd1bEBf9BE88</t>
  </si>
  <si>
    <t>Bates</t>
  </si>
  <si>
    <t>Fry-Roy</t>
  </si>
  <si>
    <t>Karinabury</t>
  </si>
  <si>
    <t>+1-188-596-0811x285</t>
  </si>
  <si>
    <t>001-819-869-3693x57329</t>
  </si>
  <si>
    <t>rashley@robbins-boyer.org</t>
  </si>
  <si>
    <t>https://vasquez-whitaker.com/</t>
  </si>
  <si>
    <t>e140badD88486b0</t>
  </si>
  <si>
    <t>Meredith</t>
  </si>
  <si>
    <t>Pollard</t>
  </si>
  <si>
    <t>Anthonyshire</t>
  </si>
  <si>
    <t>001-318-243-7439x5141</t>
  </si>
  <si>
    <t>229.505.7411</t>
  </si>
  <si>
    <t>sandy88@dougherty-gordon.biz</t>
  </si>
  <si>
    <t>http://www.miles.info/</t>
  </si>
  <si>
    <t>14ec4E6B5a11fAa</t>
  </si>
  <si>
    <t>Dawn</t>
  </si>
  <si>
    <t>Kane, Roman and Osborne</t>
  </si>
  <si>
    <t>Collinstown</t>
  </si>
  <si>
    <t>Paraguay</t>
  </si>
  <si>
    <t>469-276-0499</t>
  </si>
  <si>
    <t>521-672-3210</t>
  </si>
  <si>
    <t>nataliemedina@mitchell.net</t>
  </si>
  <si>
    <t>http://www.huber.org/</t>
  </si>
  <si>
    <t>2aA82CEc2Da615d</t>
  </si>
  <si>
    <t>Audrey</t>
  </si>
  <si>
    <t>Jenkins-Murillo</t>
  </si>
  <si>
    <t>South Rogerhaven</t>
  </si>
  <si>
    <t>119-162-3054x983</t>
  </si>
  <si>
    <t>martinjeanette@petersen.com</t>
  </si>
  <si>
    <t>http://www.orr.org/</t>
  </si>
  <si>
    <t>6AAe1afbFdAeAFf</t>
  </si>
  <si>
    <t>Molina and Sons</t>
  </si>
  <si>
    <t>Port Shane</t>
  </si>
  <si>
    <t>184-270-7286</t>
  </si>
  <si>
    <t>sanderscheyenne@peters-ware.com</t>
  </si>
  <si>
    <t>https://www.weber-watson.info/</t>
  </si>
  <si>
    <t>bBfce6c3cCaB04e</t>
  </si>
  <si>
    <t>Eugene</t>
  </si>
  <si>
    <t>Harper</t>
  </si>
  <si>
    <t>Rowe, Aguirre and Holloway</t>
  </si>
  <si>
    <t>East Josephfurt</t>
  </si>
  <si>
    <t>Serbia</t>
  </si>
  <si>
    <t>+1-115-518-1104x112</t>
  </si>
  <si>
    <t>398.964.1689x17341</t>
  </si>
  <si>
    <t>charlotte42@bowman-arellano.biz</t>
  </si>
  <si>
    <t>https://terrell-proctor.com/</t>
  </si>
  <si>
    <t>EC8627a6230b960</t>
  </si>
  <si>
    <t>Franco, Blankenship and Nolan</t>
  </si>
  <si>
    <t>Rileyburgh</t>
  </si>
  <si>
    <t>359.300.6512</t>
  </si>
  <si>
    <t>weverett@dixon.info</t>
  </si>
  <si>
    <t>https://www.bell.net/</t>
  </si>
  <si>
    <t>06Fe765659a7ace</t>
  </si>
  <si>
    <t>Kaitlin</t>
  </si>
  <si>
    <t>Mejia</t>
  </si>
  <si>
    <t>James, Bowman and Bass</t>
  </si>
  <si>
    <t>Lake Alechaven</t>
  </si>
  <si>
    <t>001-461-800-0549x5927</t>
  </si>
  <si>
    <t>(373)702-3645x65021</t>
  </si>
  <si>
    <t>ross23@hooper.com</t>
  </si>
  <si>
    <t>http://www.hicks.info/</t>
  </si>
  <si>
    <t>2eF88CDC6ad286b</t>
  </si>
  <si>
    <t>Mercado</t>
  </si>
  <si>
    <t>Espinoza LLC</t>
  </si>
  <si>
    <t>South Vanessaton</t>
  </si>
  <si>
    <t>001-642-243-5591x490</t>
  </si>
  <si>
    <t>(488)868-0611x9734</t>
  </si>
  <si>
    <t>deannamiller@boyle.com</t>
  </si>
  <si>
    <t>https://collins.net/</t>
  </si>
  <si>
    <t>7Ee692dCD8CAD8F</t>
  </si>
  <si>
    <t>Cortez-Flowers</t>
  </si>
  <si>
    <t>Tanyabury</t>
  </si>
  <si>
    <t>078-430-6698</t>
  </si>
  <si>
    <t>(415)215-3767x99040</t>
  </si>
  <si>
    <t>mpetty@clark-allison.info</t>
  </si>
  <si>
    <t>http://www.roth.com/</t>
  </si>
  <si>
    <t>1C6Dfa0EfEd96A3</t>
  </si>
  <si>
    <t>Jenny</t>
  </si>
  <si>
    <t>French-Norris</t>
  </si>
  <si>
    <t>Karenmouth</t>
  </si>
  <si>
    <t>057-794-7283x0115</t>
  </si>
  <si>
    <t>(322)946-4033</t>
  </si>
  <si>
    <t>dustinrhodes@fischer-hendricks.com</t>
  </si>
  <si>
    <t>http://www.burnett.com/</t>
  </si>
  <si>
    <t>6a46bcD3CdC56d2</t>
  </si>
  <si>
    <t>Frye</t>
  </si>
  <si>
    <t>Fox-Small</t>
  </si>
  <si>
    <t>Carlsonfurt</t>
  </si>
  <si>
    <t>558.481.0137x0251</t>
  </si>
  <si>
    <t>001-283-138-2489x0629</t>
  </si>
  <si>
    <t>ronnieprince@haley.com</t>
  </si>
  <si>
    <t>http://zamora-wong.net/</t>
  </si>
  <si>
    <t>0AcD9d0bA01EBB4</t>
  </si>
  <si>
    <t>Janice</t>
  </si>
  <si>
    <t>Cobb, Chen and Fitzgerald</t>
  </si>
  <si>
    <t>Port Sheenaborough</t>
  </si>
  <si>
    <t>001-168-423-5408x6465</t>
  </si>
  <si>
    <t>609-409-6722</t>
  </si>
  <si>
    <t>careyspencer@ellison.com</t>
  </si>
  <si>
    <t>https://www.welch-houston.com/</t>
  </si>
  <si>
    <t>acf26D1e0A5Facc</t>
  </si>
  <si>
    <t>Fox, Lara and Short</t>
  </si>
  <si>
    <t>South Toddchester</t>
  </si>
  <si>
    <t>890-390-7381</t>
  </si>
  <si>
    <t>(485)005-6386x1941</t>
  </si>
  <si>
    <t>sfrederick@fowler.com</t>
  </si>
  <si>
    <t>https://www.stevens.com/</t>
  </si>
  <si>
    <t>4EfBeB41A29fA5e</t>
  </si>
  <si>
    <t>Jean</t>
  </si>
  <si>
    <t>Sawyer Group</t>
  </si>
  <si>
    <t>Hartburgh</t>
  </si>
  <si>
    <t>(804)752-9766</t>
  </si>
  <si>
    <t>670-938-6982x3428</t>
  </si>
  <si>
    <t>gregory88@kane-atkins.org</t>
  </si>
  <si>
    <t>https://frederick-dawson.com/</t>
  </si>
  <si>
    <t>0115aEF33Ff7afC</t>
  </si>
  <si>
    <t>Philip</t>
  </si>
  <si>
    <t>Burgess-Stephenson</t>
  </si>
  <si>
    <t>Jenniferland</t>
  </si>
  <si>
    <t>161-735-9006x7587</t>
  </si>
  <si>
    <t>+1-442-009-7438x072</t>
  </si>
  <si>
    <t>barrerasamantha@manning.com</t>
  </si>
  <si>
    <t>http://rivera.net/</t>
  </si>
  <si>
    <t>7c30B97c1CB579e</t>
  </si>
  <si>
    <t>Oneal</t>
  </si>
  <si>
    <t>Chambers Inc</t>
  </si>
  <si>
    <t>Knoxton</t>
  </si>
  <si>
    <t>001-488-605-1551</t>
  </si>
  <si>
    <t>202.185.9949x890</t>
  </si>
  <si>
    <t>wilkinsontravis@booth-crawford.biz</t>
  </si>
  <si>
    <t>http://shepherd.com/</t>
  </si>
  <si>
    <t>dfAFD00fa9374d0</t>
  </si>
  <si>
    <t>Mindy</t>
  </si>
  <si>
    <t>Fox PLC</t>
  </si>
  <si>
    <t>Jesusfort</t>
  </si>
  <si>
    <t>061.633.7317</t>
  </si>
  <si>
    <t>+1-285-827-6290x8369</t>
  </si>
  <si>
    <t>jessicagillespie@ibarra-cannon.org</t>
  </si>
  <si>
    <t>http://skinner-finley.com/</t>
  </si>
  <si>
    <t>2EC8778AB8bdABa</t>
  </si>
  <si>
    <t>Bobby</t>
  </si>
  <si>
    <t>Mosley Group</t>
  </si>
  <si>
    <t>West Normanborough</t>
  </si>
  <si>
    <t>001-841-118-6847x3429</t>
  </si>
  <si>
    <t>hodgekiara@conley-haynes.info</t>
  </si>
  <si>
    <t>https://nicholson.com/</t>
  </si>
  <si>
    <t>E040edB499A6132</t>
  </si>
  <si>
    <t>Camacho-Lamb</t>
  </si>
  <si>
    <t>Freemanberg</t>
  </si>
  <si>
    <t>092.983.8391x0219</t>
  </si>
  <si>
    <t>626-158-4763x92618</t>
  </si>
  <si>
    <t>slivingston@cherry-lara.info</t>
  </si>
  <si>
    <t>http://www.mcneil-gould.biz/</t>
  </si>
  <si>
    <t>aB9FF85332Bfb2a</t>
  </si>
  <si>
    <t>Ralph</t>
  </si>
  <si>
    <t>Tate, Wall and Trujillo</t>
  </si>
  <si>
    <t>New Tara</t>
  </si>
  <si>
    <t>001-027-190-5941x6139</t>
  </si>
  <si>
    <t>+1-428-335-4962x296</t>
  </si>
  <si>
    <t>hansenjoshua@pugh.com</t>
  </si>
  <si>
    <t>https://www.fuentes-vang.info/</t>
  </si>
  <si>
    <t>390f4Fefe8CD44d</t>
  </si>
  <si>
    <t>Montoya</t>
  </si>
  <si>
    <t>Short and Sons</t>
  </si>
  <si>
    <t>West Mirandaside</t>
  </si>
  <si>
    <t>011-512-9780</t>
  </si>
  <si>
    <t>857.438.8344x51367</t>
  </si>
  <si>
    <t>jblankenship@harper.com</t>
  </si>
  <si>
    <t>http://boone.biz/</t>
  </si>
  <si>
    <t>BedC4Fbf851fED8</t>
  </si>
  <si>
    <t>Dyer</t>
  </si>
  <si>
    <t>Salinas-Stephenson</t>
  </si>
  <si>
    <t>Lake Chadside</t>
  </si>
  <si>
    <t>(381)810-3453</t>
  </si>
  <si>
    <t>(213)344-4115</t>
  </si>
  <si>
    <t>llowe@mcmahon.biz</t>
  </si>
  <si>
    <t>http://www.fitzgerald-acosta.info/</t>
  </si>
  <si>
    <t>8bDC7FCd0bDD1A3</t>
  </si>
  <si>
    <t>Rhonda</t>
  </si>
  <si>
    <t>Cook</t>
  </si>
  <si>
    <t>Pennington-Lee</t>
  </si>
  <si>
    <t>Zamoraburgh</t>
  </si>
  <si>
    <t>Lebanon</t>
  </si>
  <si>
    <t>+1-245-439-4377x124</t>
  </si>
  <si>
    <t>rollinscristian@harvey.com</t>
  </si>
  <si>
    <t>http://www.nielsen-davidson.com/</t>
  </si>
  <si>
    <t>fcaF0A4f9eE28F0</t>
  </si>
  <si>
    <t>Charlene</t>
  </si>
  <si>
    <t>Huffman</t>
  </si>
  <si>
    <t>Henry, Weeks and Cantu</t>
  </si>
  <si>
    <t>Stanleybury</t>
  </si>
  <si>
    <t>828-679-5363x85711</t>
  </si>
  <si>
    <t>belindawalls@wall-dalton.biz</t>
  </si>
  <si>
    <t>http://www.reynolds.org/</t>
  </si>
  <si>
    <t>8f7B9864aF6B829</t>
  </si>
  <si>
    <t>Abigail</t>
  </si>
  <si>
    <t>Shah</t>
  </si>
  <si>
    <t>Ortiz LLC</t>
  </si>
  <si>
    <t>Mercadoland</t>
  </si>
  <si>
    <t>ecollins@wise.biz</t>
  </si>
  <si>
    <t>https://www.cantrell.biz/</t>
  </si>
  <si>
    <t>D2b1feDDA3BEBDF</t>
  </si>
  <si>
    <t>Bridges</t>
  </si>
  <si>
    <t>Lane and Sons</t>
  </si>
  <si>
    <t>Port Virginiaside</t>
  </si>
  <si>
    <t>063.207.4071x2868</t>
  </si>
  <si>
    <t>095.309.5610</t>
  </si>
  <si>
    <t>nicholemccann@logan.com</t>
  </si>
  <si>
    <t>http://www.calhoun.net/</t>
  </si>
  <si>
    <t>2AC8cD1Bdc5AAe5</t>
  </si>
  <si>
    <t>Hull Inc</t>
  </si>
  <si>
    <t>Phillipsbury</t>
  </si>
  <si>
    <t>(088)972-6248</t>
  </si>
  <si>
    <t>010-132-8522</t>
  </si>
  <si>
    <t>susan95@burgess.com</t>
  </si>
  <si>
    <t>http://www.shelton-maxwell.org/</t>
  </si>
  <si>
    <t>f5319CE131F7b18</t>
  </si>
  <si>
    <t>Michael</t>
  </si>
  <si>
    <t>Finley, Molina and Ortega</t>
  </si>
  <si>
    <t>West Sophiafort</t>
  </si>
  <si>
    <t>(520)429-5635x25615</t>
  </si>
  <si>
    <t>001-540-530-6719</t>
  </si>
  <si>
    <t>priscilla21@richmond.com</t>
  </si>
  <si>
    <t>http://www.grant.com/</t>
  </si>
  <si>
    <t>35DefAbbBaD45a7</t>
  </si>
  <si>
    <t>Brooke</t>
  </si>
  <si>
    <t>Briggs</t>
  </si>
  <si>
    <t>Daugherty, Bond and Mcmillan</t>
  </si>
  <si>
    <t>Mezaview</t>
  </si>
  <si>
    <t>522-888-4371</t>
  </si>
  <si>
    <t>(199)491-7408x259</t>
  </si>
  <si>
    <t>moraleonard@grant-murphy.org</t>
  </si>
  <si>
    <t>http://lin-hardy.org/</t>
  </si>
  <si>
    <t>c99EcB1cB9CBCab</t>
  </si>
  <si>
    <t>Sloan</t>
  </si>
  <si>
    <t>Mccann and Sons</t>
  </si>
  <si>
    <t>North Kyle</t>
  </si>
  <si>
    <t>266.796.3286</t>
  </si>
  <si>
    <t>431.519.0763</t>
  </si>
  <si>
    <t>pittmanjay@pruitt.org</t>
  </si>
  <si>
    <t>https://dudley.info/</t>
  </si>
  <si>
    <t>5c6ACAAA8dFE4b1</t>
  </si>
  <si>
    <t>Jared</t>
  </si>
  <si>
    <t>Floyd</t>
  </si>
  <si>
    <t>Waters-Novak</t>
  </si>
  <si>
    <t>East Tylerton</t>
  </si>
  <si>
    <t>(698)752-4375</t>
  </si>
  <si>
    <t>001-675-697-2813x563</t>
  </si>
  <si>
    <t>qenglish@huang.com</t>
  </si>
  <si>
    <t>https://www.schroeder-mora.com/</t>
  </si>
  <si>
    <t>214a9fEFFc6F0eF</t>
  </si>
  <si>
    <t>Spencer</t>
  </si>
  <si>
    <t>Castro LLC</t>
  </si>
  <si>
    <t>North Kimberlychester</t>
  </si>
  <si>
    <t>Honduras</t>
  </si>
  <si>
    <t>001-277-326-1042x437</t>
  </si>
  <si>
    <t>sean06@bridges-serrano.com</t>
  </si>
  <si>
    <t>https://www.ritter.com/</t>
  </si>
  <si>
    <t>3EBf95cB4fBa76F</t>
  </si>
  <si>
    <t>Blackwell Group</t>
  </si>
  <si>
    <t>North Stevestad</t>
  </si>
  <si>
    <t>893.494.3142x496</t>
  </si>
  <si>
    <t>+1-689-706-5612x10765</t>
  </si>
  <si>
    <t>calebsolomon@li-berg.com</t>
  </si>
  <si>
    <t>http://oconnor-hale.com/</t>
  </si>
  <si>
    <t>7E044bcbEedBB85</t>
  </si>
  <si>
    <t>John</t>
  </si>
  <si>
    <t>Rhodes</t>
  </si>
  <si>
    <t>Luna, Flowers and Beck</t>
  </si>
  <si>
    <t>Port Sylviaton</t>
  </si>
  <si>
    <t>062.297.8516x2490</t>
  </si>
  <si>
    <t>001-075-320-9636x79858</t>
  </si>
  <si>
    <t>jamiemontgomery@cameron.org</t>
  </si>
  <si>
    <t>http://chandler.net/</t>
  </si>
  <si>
    <t>fdC0B083Cae9B4e</t>
  </si>
  <si>
    <t>Claire</t>
  </si>
  <si>
    <t>Lynch-Pittman</t>
  </si>
  <si>
    <t>Stuartmouth</t>
  </si>
  <si>
    <t>001-466-412-2339x568</t>
  </si>
  <si>
    <t>001-191-877-9968x593</t>
  </si>
  <si>
    <t>hannah33@leach-frey.com</t>
  </si>
  <si>
    <t>http://www.dominguez-higgins.com/</t>
  </si>
  <si>
    <t>6f2BBDD4A57e8DB</t>
  </si>
  <si>
    <t>Judy</t>
  </si>
  <si>
    <t>Nguyen</t>
  </si>
  <si>
    <t>Graham LLC</t>
  </si>
  <si>
    <t>Lindsayburgh</t>
  </si>
  <si>
    <t>Uruguay</t>
  </si>
  <si>
    <t>225.985.8787</t>
  </si>
  <si>
    <t>756-286-9024x04667</t>
  </si>
  <si>
    <t>tmoses@mueller.com</t>
  </si>
  <si>
    <t>http://odom.com/</t>
  </si>
  <si>
    <t>b68E5a53fBb0C4A</t>
  </si>
  <si>
    <t>Andrea</t>
  </si>
  <si>
    <t>Dennis</t>
  </si>
  <si>
    <t>Kramer Ltd</t>
  </si>
  <si>
    <t>Colemanfurt</t>
  </si>
  <si>
    <t>291.037.8984x1081</t>
  </si>
  <si>
    <t>001-990-555-1905x268</t>
  </si>
  <si>
    <t>stephensonkevin@rojas-strong.com</t>
  </si>
  <si>
    <t>https://boyd-giles.info/</t>
  </si>
  <si>
    <t>CE4824D6Efb613b</t>
  </si>
  <si>
    <t>Karla</t>
  </si>
  <si>
    <t>Bradshaw, Mcbride and Gamble</t>
  </si>
  <si>
    <t>Mayton</t>
  </si>
  <si>
    <t>162.631.2031x11874</t>
  </si>
  <si>
    <t>085-953-9812</t>
  </si>
  <si>
    <t>nathanielmoreno@cunningham.com</t>
  </si>
  <si>
    <t>https://www.frazier-logan.com/</t>
  </si>
  <si>
    <t>Ca864FdF34fFceB</t>
  </si>
  <si>
    <t>Kirby-Coffey</t>
  </si>
  <si>
    <t>Silvaberg</t>
  </si>
  <si>
    <t>(047)724-5640x598</t>
  </si>
  <si>
    <t>198-377-0945x28270</t>
  </si>
  <si>
    <t>tbartlett@knox.com</t>
  </si>
  <si>
    <t>https://harrington.net/</t>
  </si>
  <si>
    <t>C9bc697e05CA8e7</t>
  </si>
  <si>
    <t>George</t>
  </si>
  <si>
    <t>Stout Group</t>
  </si>
  <si>
    <t>West Charlotte</t>
  </si>
  <si>
    <t>(821)763-1287x67117</t>
  </si>
  <si>
    <t>warddeborah@eaton.com</t>
  </si>
  <si>
    <t>http://avila.net/</t>
  </si>
  <si>
    <t>F93CdDD9A6aC9a1</t>
  </si>
  <si>
    <t>Justin</t>
  </si>
  <si>
    <t>Dougherty</t>
  </si>
  <si>
    <t>Gregory PLC</t>
  </si>
  <si>
    <t>Greerbury</t>
  </si>
  <si>
    <t>001-056-602-2258x5044</t>
  </si>
  <si>
    <t>robersonangie@thornton.com</t>
  </si>
  <si>
    <t>http://www.garza-crane.com/</t>
  </si>
  <si>
    <t>d07a675F0A632F5</t>
  </si>
  <si>
    <t>Devon</t>
  </si>
  <si>
    <t>Smith</t>
  </si>
  <si>
    <t>Morgan PLC</t>
  </si>
  <si>
    <t>Brandtville</t>
  </si>
  <si>
    <t>001-128-294-9900x938</t>
  </si>
  <si>
    <t>627-788-9037x70639</t>
  </si>
  <si>
    <t>glenda72@hobbs-watts.com</t>
  </si>
  <si>
    <t>http://sutton.net/</t>
  </si>
  <si>
    <t>666bAC9090ca824</t>
  </si>
  <si>
    <t>Becky</t>
  </si>
  <si>
    <t>Scott</t>
  </si>
  <si>
    <t>Coffey-Mcgee</t>
  </si>
  <si>
    <t>Haroldport</t>
  </si>
  <si>
    <t>001-670-136-2445x2162</t>
  </si>
  <si>
    <t>001-670-432-0447x3507</t>
  </si>
  <si>
    <t>rblack@benson.com</t>
  </si>
  <si>
    <t>https://mclaughlin.com/</t>
  </si>
  <si>
    <t>2B73dfDF8fBFc90</t>
  </si>
  <si>
    <t>Misty</t>
  </si>
  <si>
    <t>Espinoza</t>
  </si>
  <si>
    <t>Baxter, Sims and Braun</t>
  </si>
  <si>
    <t>Mataport</t>
  </si>
  <si>
    <t>875-407-6537x3990</t>
  </si>
  <si>
    <t>zbarron@ross.com</t>
  </si>
  <si>
    <t>https://www.mosley-vazquez.com/</t>
  </si>
  <si>
    <t>3ba5E3fAE68d927</t>
  </si>
  <si>
    <t>Rivers</t>
  </si>
  <si>
    <t>Beasley-Lewis</t>
  </si>
  <si>
    <t>East Joan</t>
  </si>
  <si>
    <t>001-674-129-9945x1699</t>
  </si>
  <si>
    <t>miguel73@fisher-hatfield.org</t>
  </si>
  <si>
    <t>http://mitchell-ho.com/</t>
  </si>
  <si>
    <t>e17e36c40fA6dFD</t>
  </si>
  <si>
    <t>Leonard</t>
  </si>
  <si>
    <t>Barber</t>
  </si>
  <si>
    <t>Stevens Ltd</t>
  </si>
  <si>
    <t>Lake Jasmineview</t>
  </si>
  <si>
    <t>(339)897-1478</t>
  </si>
  <si>
    <t>gainesbethany@washington-pearson.com</t>
  </si>
  <si>
    <t>http://www.hurst.net/</t>
  </si>
  <si>
    <t>D50d9BfDd00D08d</t>
  </si>
  <si>
    <t>Price</t>
  </si>
  <si>
    <t>Ibarra, Horton and Williams</t>
  </si>
  <si>
    <t>North Kirk</t>
  </si>
  <si>
    <t>776-314-9384x06185</t>
  </si>
  <si>
    <t>(131)705-9951</t>
  </si>
  <si>
    <t>hbradshaw@wang.biz</t>
  </si>
  <si>
    <t>http://www.sosa-baldwin.com/</t>
  </si>
  <si>
    <t>580D7BbFef6D2A9</t>
  </si>
  <si>
    <t>Clarence</t>
  </si>
  <si>
    <t>Dudley LLC</t>
  </si>
  <si>
    <t>Robertstown</t>
  </si>
  <si>
    <t>(811)826-3109x160</t>
  </si>
  <si>
    <t>449.406.5960x2208</t>
  </si>
  <si>
    <t>billy41@malone.net</t>
  </si>
  <si>
    <t>http://daniel-campbell.info/</t>
  </si>
  <si>
    <t>9ffeC6Dd1ADdeA5</t>
  </si>
  <si>
    <t>Foster</t>
  </si>
  <si>
    <t>Terry, Fletcher and Mclean</t>
  </si>
  <si>
    <t>South Chelseyton</t>
  </si>
  <si>
    <t>997.299.6070x719</t>
  </si>
  <si>
    <t>495.183.2808x341</t>
  </si>
  <si>
    <t>lancebenitez@nash.info</t>
  </si>
  <si>
    <t>https://walton.net/</t>
  </si>
  <si>
    <t>DBa86561f0eb9EE</t>
  </si>
  <si>
    <t>Richard</t>
  </si>
  <si>
    <t>Vasquez</t>
  </si>
  <si>
    <t>Glenn PLC</t>
  </si>
  <si>
    <t>Stanleyhaven</t>
  </si>
  <si>
    <t>001-416-240-5397x41745</t>
  </si>
  <si>
    <t>jonesjacob@downs.com</t>
  </si>
  <si>
    <t>http://www.kaufman-braun.net/</t>
  </si>
  <si>
    <t>3B596CDe02dE7C1</t>
  </si>
  <si>
    <t>Compton</t>
  </si>
  <si>
    <t>Cantu-Hunt</t>
  </si>
  <si>
    <t>West Tammietown</t>
  </si>
  <si>
    <t>Mozambique</t>
  </si>
  <si>
    <t>(415)148-9992x348</t>
  </si>
  <si>
    <t>(882)979-4505</t>
  </si>
  <si>
    <t>joneskrystal@blackburn.net</t>
  </si>
  <si>
    <t>https://www.villegas.com/</t>
  </si>
  <si>
    <t>7B9dcC1B6F12d4c</t>
  </si>
  <si>
    <t>Wong</t>
  </si>
  <si>
    <t>Barrera PLC</t>
  </si>
  <si>
    <t>Anthonyberg</t>
  </si>
  <si>
    <t>+1-104-867-8861x020</t>
  </si>
  <si>
    <t>538.720.1716x6556</t>
  </si>
  <si>
    <t>yjenkins@lowery.com</t>
  </si>
  <si>
    <t>http://browning-jennings.com/</t>
  </si>
  <si>
    <t>4Ec632DE79B28EB</t>
  </si>
  <si>
    <t>Delgado LLC</t>
  </si>
  <si>
    <t>Dylanberg</t>
  </si>
  <si>
    <t>001-744-318-0340x612</t>
  </si>
  <si>
    <t>800-315-1557x32359</t>
  </si>
  <si>
    <t>alfredsnyder@tran-ellison.com</t>
  </si>
  <si>
    <t>https://mcknight-trevino.info/</t>
  </si>
  <si>
    <t>4dBDe7b4c50Acad</t>
  </si>
  <si>
    <t>Richards</t>
  </si>
  <si>
    <t>Ellis Inc</t>
  </si>
  <si>
    <t>Fieldsside</t>
  </si>
  <si>
    <t>+1-641-650-3021x87498</t>
  </si>
  <si>
    <t>anitavillarreal@reilly.com</t>
  </si>
  <si>
    <t>http://www.anderson.net/</t>
  </si>
  <si>
    <t>6ab786F1B0eEb62</t>
  </si>
  <si>
    <t>Horne, Lloyd and Bolton</t>
  </si>
  <si>
    <t>South Cristian</t>
  </si>
  <si>
    <t>001-701-867-1383x1224</t>
  </si>
  <si>
    <t>(741)052-5344x945</t>
  </si>
  <si>
    <t>chelsey46@calhoun.com</t>
  </si>
  <si>
    <t>https://taylor.com/</t>
  </si>
  <si>
    <t>b83Baa3FB8bD6d9</t>
  </si>
  <si>
    <t>Gabrielle</t>
  </si>
  <si>
    <t>Acevedo, Randall and Harrell</t>
  </si>
  <si>
    <t>Tanyachester</t>
  </si>
  <si>
    <t>(446)815-9851x55536</t>
  </si>
  <si>
    <t>(856)438-1122</t>
  </si>
  <si>
    <t>ulogan@gilmore.com</t>
  </si>
  <si>
    <t>https://www.washington.biz/</t>
  </si>
  <si>
    <t>8f2fcb5fF2bb8F3</t>
  </si>
  <si>
    <t>Macias</t>
  </si>
  <si>
    <t>Marquez, Poole and Chang</t>
  </si>
  <si>
    <t>New Edwin</t>
  </si>
  <si>
    <t>+1-471-377-5595x163</t>
  </si>
  <si>
    <t>(896)358-2977</t>
  </si>
  <si>
    <t>ray95@barnett.com</t>
  </si>
  <si>
    <t>https://www.mccoy.com/</t>
  </si>
  <si>
    <t>6E0e975BFDCE575</t>
  </si>
  <si>
    <t>Crawford-Nielsen</t>
  </si>
  <si>
    <t>Isaiahfurt</t>
  </si>
  <si>
    <t>(991)333-4640x442</t>
  </si>
  <si>
    <t>(731)648-0003</t>
  </si>
  <si>
    <t>calhounkari@thompson.info</t>
  </si>
  <si>
    <t>https://www.solomon.com/</t>
  </si>
  <si>
    <t>a0Ac0205DA5CC61</t>
  </si>
  <si>
    <t>Kari</t>
  </si>
  <si>
    <t>Durham</t>
  </si>
  <si>
    <t>Durham-Dean</t>
  </si>
  <si>
    <t>Lake Julianberg</t>
  </si>
  <si>
    <t>604.491.3461x377</t>
  </si>
  <si>
    <t>944-914-7694x877</t>
  </si>
  <si>
    <t>kathrynsims@wong-chapman.com</t>
  </si>
  <si>
    <t>https://www.trevino.com/</t>
  </si>
  <si>
    <t>ef1947B9fcf1f73</t>
  </si>
  <si>
    <t>Moss LLC</t>
  </si>
  <si>
    <t>North Reginaton</t>
  </si>
  <si>
    <t>775-020-2079x497</t>
  </si>
  <si>
    <t>(781)075-4104x626</t>
  </si>
  <si>
    <t>nicholserika@cooke-le.net</t>
  </si>
  <si>
    <t>http://www.carter.com/</t>
  </si>
  <si>
    <t>1F435Bcf1e6F9e4</t>
  </si>
  <si>
    <t>Ali-Stark</t>
  </si>
  <si>
    <t>Rodriguezfurt</t>
  </si>
  <si>
    <t>735.512.3835x8357</t>
  </si>
  <si>
    <t>464.546.4247x534</t>
  </si>
  <si>
    <t>brendan87@hale.com</t>
  </si>
  <si>
    <t>http://www.ortega.com/</t>
  </si>
  <si>
    <t>58c352c869a7441</t>
  </si>
  <si>
    <t>Colon LLC</t>
  </si>
  <si>
    <t>West Matthewside</t>
  </si>
  <si>
    <t>115.810.4850x424</t>
  </si>
  <si>
    <t>+1-501-613-1924x0604</t>
  </si>
  <si>
    <t>victoria21@pope-ortiz.com</t>
  </si>
  <si>
    <t>http://lambert.com/</t>
  </si>
  <si>
    <t>276ec18f5546bd1</t>
  </si>
  <si>
    <t>Billy</t>
  </si>
  <si>
    <t>Garrison</t>
  </si>
  <si>
    <t>Travis, Nichols and Farmer</t>
  </si>
  <si>
    <t>Andreburgh</t>
  </si>
  <si>
    <t>Mayotte</t>
  </si>
  <si>
    <t>(361)385-5690</t>
  </si>
  <si>
    <t>172-185-3624x850</t>
  </si>
  <si>
    <t>kylie93@patterson.net</t>
  </si>
  <si>
    <t>https://www.townsend.com/</t>
  </si>
  <si>
    <t>20bE2068b3dF6fC</t>
  </si>
  <si>
    <t>Grace</t>
  </si>
  <si>
    <t>Petersen, Barrett and Leon</t>
  </si>
  <si>
    <t>North Yvetteview</t>
  </si>
  <si>
    <t>(873)949-1983x4897</t>
  </si>
  <si>
    <t>703.020.4180x3468</t>
  </si>
  <si>
    <t>hayley87@washington.org</t>
  </si>
  <si>
    <t>http://www.tran.com/</t>
  </si>
  <si>
    <t>531EC46d609AFeA</t>
  </si>
  <si>
    <t>Kerri</t>
  </si>
  <si>
    <t>Hamilton</t>
  </si>
  <si>
    <t>Hart and Sons</t>
  </si>
  <si>
    <t>North Karaside</t>
  </si>
  <si>
    <t>+1-293-778-8348x6650</t>
  </si>
  <si>
    <t>scurry@schaefer-tate.info</t>
  </si>
  <si>
    <t>https://www.lawson-maddox.com/</t>
  </si>
  <si>
    <t>dfB30AeFafbf803</t>
  </si>
  <si>
    <t>Kaylee</t>
  </si>
  <si>
    <t>Wright</t>
  </si>
  <si>
    <t>Randolph, Butler and Burgess</t>
  </si>
  <si>
    <t>North Douglas</t>
  </si>
  <si>
    <t>+1-698-954-3625x127</t>
  </si>
  <si>
    <t>001-254-691-4551x82898</t>
  </si>
  <si>
    <t>barbara31@page.info</t>
  </si>
  <si>
    <t>https://www.pacheco-reilly.biz/</t>
  </si>
  <si>
    <t>9Dc9cD4BeB07bfb</t>
  </si>
  <si>
    <t>Wilson, Kline and Bullock</t>
  </si>
  <si>
    <t>Port Cassandrastad</t>
  </si>
  <si>
    <t>608-850-4442</t>
  </si>
  <si>
    <t>(623)251-0095x204</t>
  </si>
  <si>
    <t>alexandria98@shields.com</t>
  </si>
  <si>
    <t>https://www.andrade.info/</t>
  </si>
  <si>
    <t>dD82a433b8fbBFe</t>
  </si>
  <si>
    <t>Schneider and Sons</t>
  </si>
  <si>
    <t>Garrisonberg</t>
  </si>
  <si>
    <t>+1-697-804-0117x4196</t>
  </si>
  <si>
    <t>001-362-173-6686x307</t>
  </si>
  <si>
    <t>pacenatasha@whitaker.com</t>
  </si>
  <si>
    <t>http://www.boone.biz/</t>
  </si>
  <si>
    <t>0001fA39dA6D349</t>
  </si>
  <si>
    <t>Leon</t>
  </si>
  <si>
    <t>Hendricks</t>
  </si>
  <si>
    <t>Hood Inc</t>
  </si>
  <si>
    <t>South Angelica</t>
  </si>
  <si>
    <t>(279)741-0423x69516</t>
  </si>
  <si>
    <t>(314)147-9581</t>
  </si>
  <si>
    <t>drew59@strong.info</t>
  </si>
  <si>
    <t>http://owen.com/</t>
  </si>
  <si>
    <t>4fC75A4a7d9Cd2E</t>
  </si>
  <si>
    <t>Contreras</t>
  </si>
  <si>
    <t>Rice, Simpson and Russell</t>
  </si>
  <si>
    <t>New Michellefort</t>
  </si>
  <si>
    <t>Slovakia (Slovak Republic)</t>
  </si>
  <si>
    <t>355-017-0172x376</t>
  </si>
  <si>
    <t>gregorymcfarland@rodriguez.com</t>
  </si>
  <si>
    <t>https://www.proctor.biz/</t>
  </si>
  <si>
    <t>3C0fC61afA3B2Ec</t>
  </si>
  <si>
    <t>Gerald</t>
  </si>
  <si>
    <t>Fritz LLC</t>
  </si>
  <si>
    <t>West Leslie</t>
  </si>
  <si>
    <t>+1-828-078-2073x85914</t>
  </si>
  <si>
    <t>001-045-644-6264x19063</t>
  </si>
  <si>
    <t>isabel75@rubio.com</t>
  </si>
  <si>
    <t>https://lawrence.com/</t>
  </si>
  <si>
    <t>4Ee0B5C383a4f3d</t>
  </si>
  <si>
    <t>Arnold</t>
  </si>
  <si>
    <t>Stokes, Floyd and Bradford</t>
  </si>
  <si>
    <t>Michaelport</t>
  </si>
  <si>
    <t>(730)428-6709x177</t>
  </si>
  <si>
    <t>375-115-4370x24502</t>
  </si>
  <si>
    <t>sarroyo@mejia.com</t>
  </si>
  <si>
    <t>http://solis.org/</t>
  </si>
  <si>
    <t>d58EDBdF7d212E0</t>
  </si>
  <si>
    <t>Fisher</t>
  </si>
  <si>
    <t>Riggs-Beltran</t>
  </si>
  <si>
    <t>Juliestad</t>
  </si>
  <si>
    <t>813.823.3028x1288</t>
  </si>
  <si>
    <t>001-709-326-2736</t>
  </si>
  <si>
    <t>dflynn@spears.com</t>
  </si>
  <si>
    <t>http://yoder-bender.info/</t>
  </si>
  <si>
    <t>197f76Faea8e47C</t>
  </si>
  <si>
    <t>Miguel</t>
  </si>
  <si>
    <t>Wood</t>
  </si>
  <si>
    <t>Cooke, Mcgrath and Morse</t>
  </si>
  <si>
    <t>East Douglasberg</t>
  </si>
  <si>
    <t>772-470-9914</t>
  </si>
  <si>
    <t>hblankenship@ellison.biz</t>
  </si>
  <si>
    <t>http://wolfe.com/</t>
  </si>
  <si>
    <t>cc5D6c37d36FdDd</t>
  </si>
  <si>
    <t>Lance</t>
  </si>
  <si>
    <t>Gillespie</t>
  </si>
  <si>
    <t>Collier-James</t>
  </si>
  <si>
    <t>South Timothy</t>
  </si>
  <si>
    <t>(613)802-1612x3942</t>
  </si>
  <si>
    <t>847-083-6365</t>
  </si>
  <si>
    <t>urojas@wolf.org</t>
  </si>
  <si>
    <t>http://shaffer-schmidt.com/</t>
  </si>
  <si>
    <t>a4Af4C89e95B721</t>
  </si>
  <si>
    <t>Natalie</t>
  </si>
  <si>
    <t>Holt Group</t>
  </si>
  <si>
    <t>Mercadofurt</t>
  </si>
  <si>
    <t>313-974-3712</t>
  </si>
  <si>
    <t>+1-472-859-4959x6829</t>
  </si>
  <si>
    <t>larsonray@hodges-bartlett.net</t>
  </si>
  <si>
    <t>https://www.ruiz-underwood.com/</t>
  </si>
  <si>
    <t>f1eaacc6D98BAba</t>
  </si>
  <si>
    <t>Charlotte</t>
  </si>
  <si>
    <t>Benson-Gardner</t>
  </si>
  <si>
    <t>West Rita</t>
  </si>
  <si>
    <t>001-396-915-0854x2390</t>
  </si>
  <si>
    <t>braunjillian@mcintyre-delgado.com</t>
  </si>
  <si>
    <t>https://www.gentry-woods.com/</t>
  </si>
  <si>
    <t>fe4DAb8ead6b6a9</t>
  </si>
  <si>
    <t>Wagner</t>
  </si>
  <si>
    <t>Hurley, Shepard and Harrell</t>
  </si>
  <si>
    <t>Port Cristianview</t>
  </si>
  <si>
    <t>934.865.0142</t>
  </si>
  <si>
    <t>929-436-7329</t>
  </si>
  <si>
    <t>clayton96@knight.com</t>
  </si>
  <si>
    <t>http://saunders-warren.org/</t>
  </si>
  <si>
    <t>A8497fe0cce772F</t>
  </si>
  <si>
    <t>Rollins</t>
  </si>
  <si>
    <t>Michael, Cunningham and Ellison</t>
  </si>
  <si>
    <t>Krausefurt</t>
  </si>
  <si>
    <t>584.674.7798x202</t>
  </si>
  <si>
    <t>026-571-3238x7767</t>
  </si>
  <si>
    <t>spearsmarissa@flowers.com</t>
  </si>
  <si>
    <t>https://www.rice.com/</t>
  </si>
  <si>
    <t>05b6ed3aEACDaa3</t>
  </si>
  <si>
    <t>Holmes-Gates</t>
  </si>
  <si>
    <t>South Heathershire</t>
  </si>
  <si>
    <t>(286)680-1556x571</t>
  </si>
  <si>
    <t>724-226-6354</t>
  </si>
  <si>
    <t>wolfedanielle@pitts.com</t>
  </si>
  <si>
    <t>http://www.caldwell.com/</t>
  </si>
  <si>
    <t>BE9fae1Ac10B5b4</t>
  </si>
  <si>
    <t>Caitlin</t>
  </si>
  <si>
    <t>Vance</t>
  </si>
  <si>
    <t>Phillips, Frazier and Blair</t>
  </si>
  <si>
    <t>New Julia</t>
  </si>
  <si>
    <t>(388)401-9174</t>
  </si>
  <si>
    <t>001-279-981-8633x01405</t>
  </si>
  <si>
    <t>bonnieparks@ritter-flynn.com</t>
  </si>
  <si>
    <t>http://moreno.com/</t>
  </si>
  <si>
    <t>fE90dD920AAA4bC</t>
  </si>
  <si>
    <t>Shaffer</t>
  </si>
  <si>
    <t>Diaz-Harrell</t>
  </si>
  <si>
    <t>Garymouth</t>
  </si>
  <si>
    <t>543.138.1663x40499</t>
  </si>
  <si>
    <t>001-291-430-6991x7025</t>
  </si>
  <si>
    <t>isaiah33@ho-lane.com</t>
  </si>
  <si>
    <t>http://liu.com/</t>
  </si>
  <si>
    <t>5D86bBC0dd02d40</t>
  </si>
  <si>
    <t>Hall-Daugherty</t>
  </si>
  <si>
    <t>Oneillfurt</t>
  </si>
  <si>
    <t>+1-970-276-7201x890</t>
  </si>
  <si>
    <t>001-104-670-1800</t>
  </si>
  <si>
    <t>montgomerycharlotte@wong.com</t>
  </si>
  <si>
    <t>http://www.cook-wagner.com/</t>
  </si>
  <si>
    <t>E8DC64C4e67fDA3</t>
  </si>
  <si>
    <t>Ronnie</t>
  </si>
  <si>
    <t>Erickson</t>
  </si>
  <si>
    <t>Miller, Lucero and Mccann</t>
  </si>
  <si>
    <t>South Miamouth</t>
  </si>
  <si>
    <t>106-963-0970</t>
  </si>
  <si>
    <t>001-193-796-3473x34614</t>
  </si>
  <si>
    <t>tricia95@mcdonald.com</t>
  </si>
  <si>
    <t>http://www.valenzuela.com/</t>
  </si>
  <si>
    <t>b8003a3D4b8107c</t>
  </si>
  <si>
    <t>Sheryl</t>
  </si>
  <si>
    <t>Delgado</t>
  </si>
  <si>
    <t>Manning Ltd</t>
  </si>
  <si>
    <t>Tracyfurt</t>
  </si>
  <si>
    <t>(305)830-2923x7751</t>
  </si>
  <si>
    <t>001-524-195-8332x4353</t>
  </si>
  <si>
    <t>larry51@stark.com</t>
  </si>
  <si>
    <t>https://jarvis.biz/</t>
  </si>
  <si>
    <t>b57CabD45Be54e4</t>
  </si>
  <si>
    <t>Kristen</t>
  </si>
  <si>
    <t>Williamson</t>
  </si>
  <si>
    <t>Doyle-Rodgers</t>
  </si>
  <si>
    <t>East Kayleetown</t>
  </si>
  <si>
    <t>122.795.8554</t>
  </si>
  <si>
    <t>165-053-4906</t>
  </si>
  <si>
    <t>watkinskaylee@pacheco.biz</t>
  </si>
  <si>
    <t>https://ho-medina.net/</t>
  </si>
  <si>
    <t>Fb0e378Af6Ee37e</t>
  </si>
  <si>
    <t>Grimes Inc</t>
  </si>
  <si>
    <t>Port Kylieside</t>
  </si>
  <si>
    <t>(595)120-1719</t>
  </si>
  <si>
    <t>dorislucas@evans-hartman.info</t>
  </si>
  <si>
    <t>http://moses.net/</t>
  </si>
  <si>
    <t>Ff5aB5C9b6f2Da7</t>
  </si>
  <si>
    <t>Lee</t>
  </si>
  <si>
    <t>Pierce-Wilkinson</t>
  </si>
  <si>
    <t>East Normaville</t>
  </si>
  <si>
    <t>001-688-880-0262x9032</t>
  </si>
  <si>
    <t>+1-265-837-5389x679</t>
  </si>
  <si>
    <t>wilkersonnicholas@crosby.net</t>
  </si>
  <si>
    <t>https://strickland.com/</t>
  </si>
  <si>
    <t>5B7CEEAeFBD3710</t>
  </si>
  <si>
    <t>Paula</t>
  </si>
  <si>
    <t>Lin Group</t>
  </si>
  <si>
    <t>Phillipsville</t>
  </si>
  <si>
    <t>001-127-810-4196x93626</t>
  </si>
  <si>
    <t>(038)907-9821x7976</t>
  </si>
  <si>
    <t>sethrhodes@silva.org</t>
  </si>
  <si>
    <t>http://cooke.com/</t>
  </si>
  <si>
    <t>8F952d03DDC9EDa</t>
  </si>
  <si>
    <t>Shaw</t>
  </si>
  <si>
    <t>Ayala, Krause and Hendrix</t>
  </si>
  <si>
    <t>Anthonyville</t>
  </si>
  <si>
    <t>(232)325-5438x4420</t>
  </si>
  <si>
    <t>001-056-775-0843x4935</t>
  </si>
  <si>
    <t>chaynes@rasmussen.com</t>
  </si>
  <si>
    <t>http://leach.com/</t>
  </si>
  <si>
    <t>6ea6dfAEe57f29E</t>
  </si>
  <si>
    <t>Amy</t>
  </si>
  <si>
    <t>Rasmussen, Pacheco and Mccann</t>
  </si>
  <si>
    <t>Shortmouth</t>
  </si>
  <si>
    <t>(864)992-4522</t>
  </si>
  <si>
    <t>(693)651-3468</t>
  </si>
  <si>
    <t>hamptontammie@gonzales.com</t>
  </si>
  <si>
    <t>https://rivera-madden.biz/</t>
  </si>
  <si>
    <t>dE4a58E2dd040dC</t>
  </si>
  <si>
    <t>Bolton Inc</t>
  </si>
  <si>
    <t>South Terry</t>
  </si>
  <si>
    <t>535.993.8658x5889</t>
  </si>
  <si>
    <t>+1-350-071-6934x6381</t>
  </si>
  <si>
    <t>brittanylandry@whitaker.org</t>
  </si>
  <si>
    <t>https://carlson.com/</t>
  </si>
  <si>
    <t>82CE976694CDE15</t>
  </si>
  <si>
    <t>Pittman</t>
  </si>
  <si>
    <t>Friedman, Montes and Valenzuela</t>
  </si>
  <si>
    <t>West Meredithshire</t>
  </si>
  <si>
    <t>001-306-273-3597x195</t>
  </si>
  <si>
    <t>+1-295-730-9977x128</t>
  </si>
  <si>
    <t>stevesuarez@winters.com</t>
  </si>
  <si>
    <t>https://www.brandt-romero.biz/</t>
  </si>
  <si>
    <t>0E3b1a3f39221Ea</t>
  </si>
  <si>
    <t>Jeffrey</t>
  </si>
  <si>
    <t>Montoya Inc</t>
  </si>
  <si>
    <t>Jesseville</t>
  </si>
  <si>
    <t>001-785-526-1474x848</t>
  </si>
  <si>
    <t>431.680.7410</t>
  </si>
  <si>
    <t>mezakristina@hunt.com</t>
  </si>
  <si>
    <t>http://hartman.com/</t>
  </si>
  <si>
    <t>393d4147E61d8F7</t>
  </si>
  <si>
    <t>Denise</t>
  </si>
  <si>
    <t>Terry-Walls</t>
  </si>
  <si>
    <t>East Katelyn</t>
  </si>
  <si>
    <t>795-524-3346x5494</t>
  </si>
  <si>
    <t>qmyers@dominguez-doyle.net</t>
  </si>
  <si>
    <t>https://www.lutz-parks.info/</t>
  </si>
  <si>
    <t>FAcBc1dd26EeAfD</t>
  </si>
  <si>
    <t>Patel Group</t>
  </si>
  <si>
    <t>Lucasmouth</t>
  </si>
  <si>
    <t>546-014-4508x60062</t>
  </si>
  <si>
    <t>eshea@simmons-calhoun.org</t>
  </si>
  <si>
    <t>http://keller-browning.org/</t>
  </si>
  <si>
    <t>4caAC4F5175aBeF</t>
  </si>
  <si>
    <t>Sandra</t>
  </si>
  <si>
    <t>Sparks</t>
  </si>
  <si>
    <t>Allison, Fox and Norris</t>
  </si>
  <si>
    <t>Carneyfurt</t>
  </si>
  <si>
    <t>(387)623-0064</t>
  </si>
  <si>
    <t>+1-300-725-2231x39226</t>
  </si>
  <si>
    <t>mcgrathdalton@barr.com</t>
  </si>
  <si>
    <t>http://dominguez-bender.com/</t>
  </si>
  <si>
    <t>c8C434b1A3dF31f</t>
  </si>
  <si>
    <t>Mcfarland-May</t>
  </si>
  <si>
    <t>Haleyfurt</t>
  </si>
  <si>
    <t>829-791-0792x681</t>
  </si>
  <si>
    <t>910-353-6018x69237</t>
  </si>
  <si>
    <t>donhood@gilmore.com</t>
  </si>
  <si>
    <t>https://morse-vega.com/</t>
  </si>
  <si>
    <t>aF4fA3aCA4bD5eC</t>
  </si>
  <si>
    <t>Shea</t>
  </si>
  <si>
    <t>Richmond-Horne</t>
  </si>
  <si>
    <t>South Alisha</t>
  </si>
  <si>
    <t>+1-517-016-8892x66533</t>
  </si>
  <si>
    <t>(060)659-5698x44574</t>
  </si>
  <si>
    <t>gfarley@wheeler-ayala.com</t>
  </si>
  <si>
    <t>https://www.mercer.com/</t>
  </si>
  <si>
    <t>895c3d6c2B7f017</t>
  </si>
  <si>
    <t>Sergio</t>
  </si>
  <si>
    <t>Arroyo-Braun</t>
  </si>
  <si>
    <t>South Kelli</t>
  </si>
  <si>
    <t>001-841-550-2611</t>
  </si>
  <si>
    <t>208-469-9060x71338</t>
  </si>
  <si>
    <t>darrylbarker@hebert.com</t>
  </si>
  <si>
    <t>https://www.chang-short.com/</t>
  </si>
  <si>
    <t>fEceCCA3A41c4b9</t>
  </si>
  <si>
    <t>Latoya</t>
  </si>
  <si>
    <t>Cooke and Sons</t>
  </si>
  <si>
    <t>East Franceshaven</t>
  </si>
  <si>
    <t>018-498-6552x49343</t>
  </si>
  <si>
    <t>841.674.3732x117</t>
  </si>
  <si>
    <t>audrey14@hopkins-serrano.biz</t>
  </si>
  <si>
    <t>http://www.koch.com/</t>
  </si>
  <si>
    <t>9277977d7ff97fD</t>
  </si>
  <si>
    <t>Chase</t>
  </si>
  <si>
    <t>Mccarty, Quinn and House</t>
  </si>
  <si>
    <t>Armstrongtown</t>
  </si>
  <si>
    <t>345-139-2949x294</t>
  </si>
  <si>
    <t>263-684-4360</t>
  </si>
  <si>
    <t>randall08@palmer-wells.com</t>
  </si>
  <si>
    <t>https://www.andrews.biz/</t>
  </si>
  <si>
    <t>0dCeC4a8cAeefc2</t>
  </si>
  <si>
    <t>Jeff</t>
  </si>
  <si>
    <t>Tate</t>
  </si>
  <si>
    <t>Brennan Inc</t>
  </si>
  <si>
    <t>East Robertatown</t>
  </si>
  <si>
    <t>+1-723-951-5181x51343</t>
  </si>
  <si>
    <t>(871)191-1785</t>
  </si>
  <si>
    <t>carlsonguy@massey-brock.net</t>
  </si>
  <si>
    <t>http://herrera.org/</t>
  </si>
  <si>
    <t>1Ca8b16dAd6F75E</t>
  </si>
  <si>
    <t>Brandy</t>
  </si>
  <si>
    <t>Valentine</t>
  </si>
  <si>
    <t>Kidd, Gibson and Ramos</t>
  </si>
  <si>
    <t>Janetchester</t>
  </si>
  <si>
    <t>001-328-943-0547x44801</t>
  </si>
  <si>
    <t>501-470-3426</t>
  </si>
  <si>
    <t>dkirk@bartlett-gross.org</t>
  </si>
  <si>
    <t>https://www.mccullough.com/</t>
  </si>
  <si>
    <t>1d9E6c096AfD0bb</t>
  </si>
  <si>
    <t>Vega</t>
  </si>
  <si>
    <t>Ruiz, Mcfarland and Terrell</t>
  </si>
  <si>
    <t>Lake Jaclyn</t>
  </si>
  <si>
    <t>852-988-2801x920</t>
  </si>
  <si>
    <t>+1-551-982-9314x651</t>
  </si>
  <si>
    <t>ihaynes@velazquez-robertson.org</t>
  </si>
  <si>
    <t>http://sanford.com/</t>
  </si>
  <si>
    <t>D85Baf7dAe6aba1</t>
  </si>
  <si>
    <t>Nielsen</t>
  </si>
  <si>
    <t>Rush, Snyder and Bridges</t>
  </si>
  <si>
    <t>North Chris</t>
  </si>
  <si>
    <t>(792)527-4293x9478</t>
  </si>
  <si>
    <t>001-043-541-7271</t>
  </si>
  <si>
    <t>biancapratt@espinoza.org</t>
  </si>
  <si>
    <t>https://www.jordan-hooper.com/</t>
  </si>
  <si>
    <t>05a3385fc5a8cc1</t>
  </si>
  <si>
    <t>Webb</t>
  </si>
  <si>
    <t>Ferrell-Fitzgerald</t>
  </si>
  <si>
    <t>Reyesstad</t>
  </si>
  <si>
    <t>Peru</t>
  </si>
  <si>
    <t>247-496-3617x4442</t>
  </si>
  <si>
    <t>938-725-3867x2355</t>
  </si>
  <si>
    <t>cheyennemurillo@campbell.com</t>
  </si>
  <si>
    <t>https://coffey-zimmerman.com/</t>
  </si>
  <si>
    <t>6f3fa641ccba5EB</t>
  </si>
  <si>
    <t>Mclaughlin</t>
  </si>
  <si>
    <t>Rivas, Frey and Figueroa</t>
  </si>
  <si>
    <t>Thomasstad</t>
  </si>
  <si>
    <t>316-885-2486x37693</t>
  </si>
  <si>
    <t>(074)599-4682</t>
  </si>
  <si>
    <t>jeffrey93@russell.biz</t>
  </si>
  <si>
    <t>http://www.vang.org/</t>
  </si>
  <si>
    <t>cc4CFf3Cae8Fa5C</t>
  </si>
  <si>
    <t>Albert</t>
  </si>
  <si>
    <t>Henson, Heath and Delgado</t>
  </si>
  <si>
    <t>Lake Lonnieberg</t>
  </si>
  <si>
    <t>Saint Martin</t>
  </si>
  <si>
    <t>krystal85@aguirre.com</t>
  </si>
  <si>
    <t>http://www.wise.com/</t>
  </si>
  <si>
    <t>cfa4f67fF42bCa2</t>
  </si>
  <si>
    <t>Duarte</t>
  </si>
  <si>
    <t>Robertson Inc</t>
  </si>
  <si>
    <t>Kristaland</t>
  </si>
  <si>
    <t>001-921-628-7818x742</t>
  </si>
  <si>
    <t>+1-801-942-7744x263</t>
  </si>
  <si>
    <t>billykerr@martinez.org</t>
  </si>
  <si>
    <t>http://www.chavez-browning.com/</t>
  </si>
  <si>
    <t>aA04De37fe1EFcE</t>
  </si>
  <si>
    <t>Hampton-Riddle</t>
  </si>
  <si>
    <t>Stanleyborough</t>
  </si>
  <si>
    <t>Zimbabwe</t>
  </si>
  <si>
    <t>559-737-7735</t>
  </si>
  <si>
    <t>103.115.1924</t>
  </si>
  <si>
    <t>darrell48@robinson-graves.com</t>
  </si>
  <si>
    <t>https://www.carter.net/</t>
  </si>
  <si>
    <t>d3944d30ECa7a7A</t>
  </si>
  <si>
    <t>Conner</t>
  </si>
  <si>
    <t>Banks, Pierce and Romero</t>
  </si>
  <si>
    <t>Port Marieland</t>
  </si>
  <si>
    <t>+1-799-038-1973x31589</t>
  </si>
  <si>
    <t>138.870.4598</t>
  </si>
  <si>
    <t>fgeorge@daniels.com</t>
  </si>
  <si>
    <t>https://www.conner.com/</t>
  </si>
  <si>
    <t>BAcC813eAe0B26e</t>
  </si>
  <si>
    <t>Alyssa</t>
  </si>
  <si>
    <t>Mcclure, Raymond and Mccoy</t>
  </si>
  <si>
    <t>Olsontown</t>
  </si>
  <si>
    <t>446.077.4531</t>
  </si>
  <si>
    <t>045-853-0498x60306</t>
  </si>
  <si>
    <t>donaldsondamon@dickson.com</t>
  </si>
  <si>
    <t>https://www.mcbride-carpenter.com/</t>
  </si>
  <si>
    <t>D48fdcDF9d7A214</t>
  </si>
  <si>
    <t>Lawrence</t>
  </si>
  <si>
    <t>Campos</t>
  </si>
  <si>
    <t>Pittman LLC</t>
  </si>
  <si>
    <t>Heathfurt</t>
  </si>
  <si>
    <t>126-968-6585x449</t>
  </si>
  <si>
    <t>852.589.3656x973</t>
  </si>
  <si>
    <t>santosrussell@hicks.com</t>
  </si>
  <si>
    <t>https://russo.com/</t>
  </si>
  <si>
    <t>66bf59d65365BBB</t>
  </si>
  <si>
    <t>Maddox, Wiley and Vincent</t>
  </si>
  <si>
    <t>New Soniatown</t>
  </si>
  <si>
    <t>001-924-051-0560x8625</t>
  </si>
  <si>
    <t>(565)777-6001x82954</t>
  </si>
  <si>
    <t>tomwyatt@fischer-morgan.biz</t>
  </si>
  <si>
    <t>http://www.schmidt.com/</t>
  </si>
  <si>
    <t>43eD93bE0Dc7F95</t>
  </si>
  <si>
    <t>Hudson, Fritz and Mcdaniel</t>
  </si>
  <si>
    <t>Huntville</t>
  </si>
  <si>
    <t>(049)441-6524x3925</t>
  </si>
  <si>
    <t>(734)441-8701</t>
  </si>
  <si>
    <t>gerald81@norris.com</t>
  </si>
  <si>
    <t>https://www.clements.info/</t>
  </si>
  <si>
    <t>9eEdEaf8F8e087c</t>
  </si>
  <si>
    <t>Harris</t>
  </si>
  <si>
    <t>Costa-Franklin</t>
  </si>
  <si>
    <t>New Rickstad</t>
  </si>
  <si>
    <t>Norway</t>
  </si>
  <si>
    <t>(934)006-7345x1991</t>
  </si>
  <si>
    <t>001-587-484-0001x2965</t>
  </si>
  <si>
    <t>ihutchinson@bass-nunez.info</t>
  </si>
  <si>
    <t>https://www.nichols-woodward.com/</t>
  </si>
  <si>
    <t>e35daaaE8442628</t>
  </si>
  <si>
    <t>Leroy</t>
  </si>
  <si>
    <t>Acevedo Ltd</t>
  </si>
  <si>
    <t>Reillyburgh</t>
  </si>
  <si>
    <t>001-731-995-1045x73172</t>
  </si>
  <si>
    <t>+1-914-315-6834x81210</t>
  </si>
  <si>
    <t>helen10@mcgee.com</t>
  </si>
  <si>
    <t>http://wyatt.com/</t>
  </si>
  <si>
    <t>9dd1f1f82b87DaE</t>
  </si>
  <si>
    <t>Bishop PLC</t>
  </si>
  <si>
    <t>South Andrewville</t>
  </si>
  <si>
    <t>anarobles@barton.com</t>
  </si>
  <si>
    <t>https://pugh-hicks.info/</t>
  </si>
  <si>
    <t>DF017FED418CdCb</t>
  </si>
  <si>
    <t>Nolan PLC</t>
  </si>
  <si>
    <t>North Johnnymouth</t>
  </si>
  <si>
    <t>855.904.1357x422</t>
  </si>
  <si>
    <t>nkey@buchanan.info</t>
  </si>
  <si>
    <t>http://www.wyatt.biz/</t>
  </si>
  <si>
    <t>cdadAFc0c4CA025</t>
  </si>
  <si>
    <t>Tanner-Mullen</t>
  </si>
  <si>
    <t>Darrylstad</t>
  </si>
  <si>
    <t>(864)068-9264</t>
  </si>
  <si>
    <t>330-910-0017x458</t>
  </si>
  <si>
    <t>singletonbriana@cameron.com</t>
  </si>
  <si>
    <t>http://holloway-kent.biz/</t>
  </si>
  <si>
    <t>1C8dBF1415ba679</t>
  </si>
  <si>
    <t>Mooney</t>
  </si>
  <si>
    <t>Boyer, Hatfield and Powers</t>
  </si>
  <si>
    <t>South Antoniochester</t>
  </si>
  <si>
    <t>001-871-544-0771x92696</t>
  </si>
  <si>
    <t>584-311-7603x86068</t>
  </si>
  <si>
    <t>jessesavage@barr-mathews.com</t>
  </si>
  <si>
    <t>http://www.glenn-jennings.com/</t>
  </si>
  <si>
    <t>8f0a3ba91c1Eb43</t>
  </si>
  <si>
    <t>Gross</t>
  </si>
  <si>
    <t>Miles-Hodge</t>
  </si>
  <si>
    <t>Bradleymouth</t>
  </si>
  <si>
    <t>514-979-1897</t>
  </si>
  <si>
    <t>(958)406-2654x6442</t>
  </si>
  <si>
    <t>ryan38@delgado-crane.com</t>
  </si>
  <si>
    <t>https://www.dickerson.org/</t>
  </si>
  <si>
    <t>bB93cEc8d4FeaAC</t>
  </si>
  <si>
    <t>Myers</t>
  </si>
  <si>
    <t>Davies-Benitez</t>
  </si>
  <si>
    <t>Port Moniquehaven</t>
  </si>
  <si>
    <t>001-431-456-7655x0805</t>
  </si>
  <si>
    <t>028-303-9837x6938</t>
  </si>
  <si>
    <t>wnielsen@reeves.com</t>
  </si>
  <si>
    <t>https://www.gentry-fry.org/</t>
  </si>
  <si>
    <t>2e5a2200bD6C818</t>
  </si>
  <si>
    <t>Mikayla</t>
  </si>
  <si>
    <t>Cannon Ltd</t>
  </si>
  <si>
    <t>Terrancetown</t>
  </si>
  <si>
    <t>(667)520-6791</t>
  </si>
  <si>
    <t>001-900-752-3397x3507</t>
  </si>
  <si>
    <t>rbryant@ritter.org</t>
  </si>
  <si>
    <t>http://evans.info/</t>
  </si>
  <si>
    <t>3BaB4b80DDAeDB7</t>
  </si>
  <si>
    <t>Port Jodyland</t>
  </si>
  <si>
    <t>282-880-3704x78176</t>
  </si>
  <si>
    <t>613-515-9331</t>
  </si>
  <si>
    <t>jonathon19@hicks.net</t>
  </si>
  <si>
    <t>https://www.bean.com/</t>
  </si>
  <si>
    <t>698Df6Cf9f97ddF</t>
  </si>
  <si>
    <t>Bates, Baird and Bryan</t>
  </si>
  <si>
    <t>Sharonside</t>
  </si>
  <si>
    <t>(393)009-8348</t>
  </si>
  <si>
    <t>236.978.9898</t>
  </si>
  <si>
    <t>mconley@mercado.com</t>
  </si>
  <si>
    <t>http://baxter.biz/</t>
  </si>
  <si>
    <t>AbcaB8cF43b0C1d</t>
  </si>
  <si>
    <t>Alex</t>
  </si>
  <si>
    <t>Bradford PLC</t>
  </si>
  <si>
    <t>Candacestad</t>
  </si>
  <si>
    <t>661.855.9643</t>
  </si>
  <si>
    <t>(705)146-8342</t>
  </si>
  <si>
    <t>bailey40@le.com</t>
  </si>
  <si>
    <t>http://simmons.info/</t>
  </si>
  <si>
    <t>42b9A4e192da5C6</t>
  </si>
  <si>
    <t>Jackson-Trujillo</t>
  </si>
  <si>
    <t>Lake Angie</t>
  </si>
  <si>
    <t>+1-054-671-7769x0601</t>
  </si>
  <si>
    <t>+1-534-909-8260x8938</t>
  </si>
  <si>
    <t>kathleenvillanueva@bullock.com</t>
  </si>
  <si>
    <t>http://www.dalton-nguyen.info/</t>
  </si>
  <si>
    <t>d8F1245a7Bac36c</t>
  </si>
  <si>
    <t>Randall and Sons</t>
  </si>
  <si>
    <t>West Joel</t>
  </si>
  <si>
    <t>+1-291-770-7166x110</t>
  </si>
  <si>
    <t>vmorrison@contreras.net</t>
  </si>
  <si>
    <t>https://steele.org/</t>
  </si>
  <si>
    <t>DeBD13fe82A9E5f</t>
  </si>
  <si>
    <t>Mallory</t>
  </si>
  <si>
    <t>Pratt</t>
  </si>
  <si>
    <t>Landry-Carpenter</t>
  </si>
  <si>
    <t>Payneport</t>
  </si>
  <si>
    <t>Malta</t>
  </si>
  <si>
    <t>886.407.6741</t>
  </si>
  <si>
    <t>914.078.8338x178</t>
  </si>
  <si>
    <t>cunninghamshelly@hines-curtis.org</t>
  </si>
  <si>
    <t>https://christensen-irwin.biz/</t>
  </si>
  <si>
    <t>Dcc46b0FcAfB2C9</t>
  </si>
  <si>
    <t>Daniel</t>
  </si>
  <si>
    <t>Flores</t>
  </si>
  <si>
    <t>Barajas-Gordon</t>
  </si>
  <si>
    <t>South Carrieshire</t>
  </si>
  <si>
    <t>+1-571-521-3846x57224</t>
  </si>
  <si>
    <t>635.478.9851x46782</t>
  </si>
  <si>
    <t>bvance@pollard.biz</t>
  </si>
  <si>
    <t>http://www.nguyen.com/</t>
  </si>
  <si>
    <t>2F83b82be96bc01</t>
  </si>
  <si>
    <t>Kane</t>
  </si>
  <si>
    <t>Conrad and Sons</t>
  </si>
  <si>
    <t>Clarketon</t>
  </si>
  <si>
    <t>108.971.0721x622</t>
  </si>
  <si>
    <t>123-694-7165x7313</t>
  </si>
  <si>
    <t>moyertanya@santos-fletcher.com</t>
  </si>
  <si>
    <t>https://www.elliott.info/</t>
  </si>
  <si>
    <t>4a52741EB5a7Ed1</t>
  </si>
  <si>
    <t>Goodman, Hinton and Douglas</t>
  </si>
  <si>
    <t>South Francisco</t>
  </si>
  <si>
    <t>(221)089-3081</t>
  </si>
  <si>
    <t>595.771.2492x76080</t>
  </si>
  <si>
    <t>castilloluis@kent-reese.biz</t>
  </si>
  <si>
    <t>http://www.hoover-foster.com/</t>
  </si>
  <si>
    <t>05c1eCeEfE7DDE9</t>
  </si>
  <si>
    <t>Kerry</t>
  </si>
  <si>
    <t>Larsen-Murray</t>
  </si>
  <si>
    <t>New Grantshire</t>
  </si>
  <si>
    <t>001-226-444-9485</t>
  </si>
  <si>
    <t>349-760-1899x2643</t>
  </si>
  <si>
    <t>zcase@mccarthy-patton.com</t>
  </si>
  <si>
    <t>http://www.swanson.org/</t>
  </si>
  <si>
    <t>6d4bAbB01c22E0F</t>
  </si>
  <si>
    <t>Davidson</t>
  </si>
  <si>
    <t>Morrison, Ballard and Alvarado</t>
  </si>
  <si>
    <t>South Latoya</t>
  </si>
  <si>
    <t>Botswana</t>
  </si>
  <si>
    <t>(046)172-4456x00453</t>
  </si>
  <si>
    <t>001-407-118-1116</t>
  </si>
  <si>
    <t>deleonclinton@harrison-small.com</t>
  </si>
  <si>
    <t>http://www.rivera.com/</t>
  </si>
  <si>
    <t>8ce2a9f6BB02b0d</t>
  </si>
  <si>
    <t>Carey</t>
  </si>
  <si>
    <t>Murphy-Lopez</t>
  </si>
  <si>
    <t>South Clayton</t>
  </si>
  <si>
    <t>001-700-782-7652x43567</t>
  </si>
  <si>
    <t>(516)699-5908x3491</t>
  </si>
  <si>
    <t>josephmeyer@cameron.com</t>
  </si>
  <si>
    <t>https://www.cobb.biz/</t>
  </si>
  <si>
    <t>F9AEc2F51C5EDaE</t>
  </si>
  <si>
    <t>Foley-Yoder</t>
  </si>
  <si>
    <t>East Dorothy</t>
  </si>
  <si>
    <t>800-134-7296</t>
  </si>
  <si>
    <t>844-503-8567x9308</t>
  </si>
  <si>
    <t>hancockbrianna@mccann.org</t>
  </si>
  <si>
    <t>https://perez-pollard.com/</t>
  </si>
  <si>
    <t>9385f009fFFA723</t>
  </si>
  <si>
    <t>Casey-Krause</t>
  </si>
  <si>
    <t>Dennisfurt</t>
  </si>
  <si>
    <t>(273)873-2514x0301</t>
  </si>
  <si>
    <t>marvinschmidt@lopez.com</t>
  </si>
  <si>
    <t>http://haley-ho.com/</t>
  </si>
  <si>
    <t>E8a23B90899B6d7</t>
  </si>
  <si>
    <t>Carlson Ltd</t>
  </si>
  <si>
    <t>Cathyton</t>
  </si>
  <si>
    <t>Saint Barthelemy</t>
  </si>
  <si>
    <t>201-923-9778x77610</t>
  </si>
  <si>
    <t>rutharellano@stafford-gross.com</t>
  </si>
  <si>
    <t>https://ayers-lyons.net/</t>
  </si>
  <si>
    <t>10E34ADcd62bB92</t>
  </si>
  <si>
    <t>Candace</t>
  </si>
  <si>
    <t>Chen</t>
  </si>
  <si>
    <t>Raymond-Romero</t>
  </si>
  <si>
    <t>Stacystad</t>
  </si>
  <si>
    <t>580.784.5445x8799</t>
  </si>
  <si>
    <t>001-502-634-9741x41298</t>
  </si>
  <si>
    <t>candiceguzman@carlson-graham.com</t>
  </si>
  <si>
    <t>http://www.estrada-olson.biz/</t>
  </si>
  <si>
    <t>33a3Afa322E1033</t>
  </si>
  <si>
    <t>Juan</t>
  </si>
  <si>
    <t>Saunders</t>
  </si>
  <si>
    <t>Gillespie Inc</t>
  </si>
  <si>
    <t>Sotoberg</t>
  </si>
  <si>
    <t>622.669.1603</t>
  </si>
  <si>
    <t>588.688.6058x638</t>
  </si>
  <si>
    <t>choidean@hays.com</t>
  </si>
  <si>
    <t>https://www.coffey.com/</t>
  </si>
  <si>
    <t>1BE3BBe52EccE45</t>
  </si>
  <si>
    <t>Serrano</t>
  </si>
  <si>
    <t>Beasley Group</t>
  </si>
  <si>
    <t>North Raven</t>
  </si>
  <si>
    <t>(507)203-8755x90959</t>
  </si>
  <si>
    <t>mario93@roy.com</t>
  </si>
  <si>
    <t>http://www.bernard-greene.com/</t>
  </si>
  <si>
    <t>D270EFAd9D76A76</t>
  </si>
  <si>
    <t>Wells, Gallagher and Robles</t>
  </si>
  <si>
    <t>Jermainetown</t>
  </si>
  <si>
    <t>cmercado@reed.com</t>
  </si>
  <si>
    <t>http://strong.com/</t>
  </si>
  <si>
    <t>9eE3e7AdfbD7Da4</t>
  </si>
  <si>
    <t>Meagan</t>
  </si>
  <si>
    <t>Hoover</t>
  </si>
  <si>
    <t>Chapman Group</t>
  </si>
  <si>
    <t>Piercemouth</t>
  </si>
  <si>
    <t>045.978.0060x2686</t>
  </si>
  <si>
    <t>alvin00@zavala.com</t>
  </si>
  <si>
    <t>https://oconnell.com/</t>
  </si>
  <si>
    <t>d6ECEA63A80bBFf</t>
  </si>
  <si>
    <t>Huff</t>
  </si>
  <si>
    <t>Knapp-Hill</t>
  </si>
  <si>
    <t>New Reneemouth</t>
  </si>
  <si>
    <t>001-460-621-7336x21105</t>
  </si>
  <si>
    <t>594-253-4267</t>
  </si>
  <si>
    <t>kennethtownsend@dominguez.biz</t>
  </si>
  <si>
    <t>https://lowe-potter.com/</t>
  </si>
  <si>
    <t>014A372AC33c4F4</t>
  </si>
  <si>
    <t>Kelli</t>
  </si>
  <si>
    <t>Miles Ltd</t>
  </si>
  <si>
    <t>Lake Dominique</t>
  </si>
  <si>
    <t>(146)723-4725x320</t>
  </si>
  <si>
    <t>001-738-568-6496x541</t>
  </si>
  <si>
    <t>jgonzales@maddox.com</t>
  </si>
  <si>
    <t>http://www.ellison.com/</t>
  </si>
  <si>
    <t>41eAa5e67049D75</t>
  </si>
  <si>
    <t>Stokes-Boyle</t>
  </si>
  <si>
    <t>Guerreroshire</t>
  </si>
  <si>
    <t>(294)591-5368x2730</t>
  </si>
  <si>
    <t>050-208-0085x574</t>
  </si>
  <si>
    <t>gwendolynterry@blanchard.com</t>
  </si>
  <si>
    <t>http://www.tapia.com/</t>
  </si>
  <si>
    <t>FF8fd2c75FeadBE</t>
  </si>
  <si>
    <t>Frank</t>
  </si>
  <si>
    <t>Barnett-Floyd</t>
  </si>
  <si>
    <t>Yolandatown</t>
  </si>
  <si>
    <t>001-835-636-2317x30070</t>
  </si>
  <si>
    <t>747.073.8970</t>
  </si>
  <si>
    <t>leachnina@cantrell.com</t>
  </si>
  <si>
    <t>https://morrison.com/</t>
  </si>
  <si>
    <t>ACd6d2856c3e9c6</t>
  </si>
  <si>
    <t>Graham-Blackwell</t>
  </si>
  <si>
    <t>Autumnland</t>
  </si>
  <si>
    <t>683-206-2812x62499</t>
  </si>
  <si>
    <t>(081)092-1893x1174</t>
  </si>
  <si>
    <t>ellisontanner@gray-lewis.org</t>
  </si>
  <si>
    <t>http://www.simpson-knapp.com/</t>
  </si>
  <si>
    <t>4213a532367a4BA</t>
  </si>
  <si>
    <t>Lisa</t>
  </si>
  <si>
    <t>Brennan-Spencer</t>
  </si>
  <si>
    <t>East Sabrina</t>
  </si>
  <si>
    <t>(530)069-8101x9936</t>
  </si>
  <si>
    <t>783.573.1020</t>
  </si>
  <si>
    <t>hammondcristian@berry.com</t>
  </si>
  <si>
    <t>http://www.horne-arias.biz/</t>
  </si>
  <si>
    <t>5eB3Ce3ee5dAeDF</t>
  </si>
  <si>
    <t>Salas, Kelly and Johns</t>
  </si>
  <si>
    <t>Blakechester</t>
  </si>
  <si>
    <t>560.687.6519x0530</t>
  </si>
  <si>
    <t>mccarthyangel@tate-lam.net</t>
  </si>
  <si>
    <t>EeEdaba9dDb8B0c</t>
  </si>
  <si>
    <t>Cooper, Romero and Mcneil</t>
  </si>
  <si>
    <t>Ethanburgh</t>
  </si>
  <si>
    <t>279-046-9603x12538</t>
  </si>
  <si>
    <t>rodriguezralph@herring.biz</t>
  </si>
  <si>
    <t>https://ward.com/</t>
  </si>
  <si>
    <t>9fb8Ad13C8a1d31</t>
  </si>
  <si>
    <t>Lang</t>
  </si>
  <si>
    <t>Vazquez, Compton and Kane</t>
  </si>
  <si>
    <t>North Tyler</t>
  </si>
  <si>
    <t>001-887-377-4049</t>
  </si>
  <si>
    <t>549-325-5540x530</t>
  </si>
  <si>
    <t>grahampaige@carpenter-olsen.com</t>
  </si>
  <si>
    <t>https://alvarez.com/</t>
  </si>
  <si>
    <t>166Cfb97832F81d</t>
  </si>
  <si>
    <t>Luis</t>
  </si>
  <si>
    <t>Zamora</t>
  </si>
  <si>
    <t>Knox Ltd</t>
  </si>
  <si>
    <t>Summerstown</t>
  </si>
  <si>
    <t>+1-879-821-5036x88727</t>
  </si>
  <si>
    <t>742-737-4384x38828</t>
  </si>
  <si>
    <t>mcleanmichael@arroyo.com</t>
  </si>
  <si>
    <t>https://www.yu.info/</t>
  </si>
  <si>
    <t>adfaD758ea6760B</t>
  </si>
  <si>
    <t>Mitchell</t>
  </si>
  <si>
    <t>Mclean, Sheppard and Pearson</t>
  </si>
  <si>
    <t>Mannport</t>
  </si>
  <si>
    <t>(431)117-2099</t>
  </si>
  <si>
    <t>colleenbarnett@hobbs-smith.com</t>
  </si>
  <si>
    <t>https://www.mosley.com/</t>
  </si>
  <si>
    <t>aA88C4FD77e8d4E</t>
  </si>
  <si>
    <t>Mosley-Mata</t>
  </si>
  <si>
    <t>New Ann</t>
  </si>
  <si>
    <t>433-658-4621x897</t>
  </si>
  <si>
    <t>(630)408-1244x918</t>
  </si>
  <si>
    <t>kphelps@trujillo.net</t>
  </si>
  <si>
    <t>https://rollins-ewing.net/</t>
  </si>
  <si>
    <t>3b480808b1Db3d8</t>
  </si>
  <si>
    <t>Carpenter and Sons</t>
  </si>
  <si>
    <t>Tammyberg</t>
  </si>
  <si>
    <t>001-425-986-9926</t>
  </si>
  <si>
    <t>(126)440-2999x3563</t>
  </si>
  <si>
    <t>peggy04@mack-chambers.biz</t>
  </si>
  <si>
    <t>http://www.cisneros-taylor.biz/</t>
  </si>
  <si>
    <t>9a17fFf3FF40B63</t>
  </si>
  <si>
    <t>Fred</t>
  </si>
  <si>
    <t>Alvarez</t>
  </si>
  <si>
    <t>Roberts, Solis and Carpenter</t>
  </si>
  <si>
    <t>Port Katherineside</t>
  </si>
  <si>
    <t>001-084-338-7865x4610</t>
  </si>
  <si>
    <t>601-294-0453</t>
  </si>
  <si>
    <t>ccollier@baxter.com</t>
  </si>
  <si>
    <t>https://www.walter.com/</t>
  </si>
  <si>
    <t>D3a6bBFDEaff3c7</t>
  </si>
  <si>
    <t>Nichols-Key</t>
  </si>
  <si>
    <t>Haysmouth</t>
  </si>
  <si>
    <t>581.760.2856x624</t>
  </si>
  <si>
    <t>harrellkirsten@knox.com</t>
  </si>
  <si>
    <t>https://velez.com/</t>
  </si>
  <si>
    <t>12e7C8A38a58Af5</t>
  </si>
  <si>
    <t>Howe-Mathis</t>
  </si>
  <si>
    <t>South Rogerville</t>
  </si>
  <si>
    <t>(092)964-5423x51182</t>
  </si>
  <si>
    <t>(844)442-3593x1558</t>
  </si>
  <si>
    <t>qhinton@ferguson.com</t>
  </si>
  <si>
    <t>https://www.berg.com/</t>
  </si>
  <si>
    <t>eE3aabEcf63fb74</t>
  </si>
  <si>
    <t>Richard-Lutz</t>
  </si>
  <si>
    <t>Rickburgh</t>
  </si>
  <si>
    <t>(834)478-1447</t>
  </si>
  <si>
    <t>167-065-1626</t>
  </si>
  <si>
    <t>alec41@stuart.net</t>
  </si>
  <si>
    <t>https://zhang.org/</t>
  </si>
  <si>
    <t>d4B4312AE1B0B64</t>
  </si>
  <si>
    <t>Pennington</t>
  </si>
  <si>
    <t>Elliott, Combs and Mcpherson</t>
  </si>
  <si>
    <t>Tammieborough</t>
  </si>
  <si>
    <t>Guam</t>
  </si>
  <si>
    <t>780.597.0581x28424</t>
  </si>
  <si>
    <t>(717)406-5669</t>
  </si>
  <si>
    <t>victoriacooper@avery-mooney.com</t>
  </si>
  <si>
    <t>aA2Cbda7aF7CF6c</t>
  </si>
  <si>
    <t>Nathan</t>
  </si>
  <si>
    <t>Bryan</t>
  </si>
  <si>
    <t>Kane Inc</t>
  </si>
  <si>
    <t>Walshshire</t>
  </si>
  <si>
    <t>500.343.1102x896</t>
  </si>
  <si>
    <t>brucecarrillo@evans-powell.net</t>
  </si>
  <si>
    <t>http://www.richard.com/</t>
  </si>
  <si>
    <t>0913aD6BB949c79</t>
  </si>
  <si>
    <t>Theresa</t>
  </si>
  <si>
    <t>Spence Ltd</t>
  </si>
  <si>
    <t>Dorisport</t>
  </si>
  <si>
    <t>652.313.4558</t>
  </si>
  <si>
    <t>201.199.7293x456</t>
  </si>
  <si>
    <t>ybrandt@hahn-mejia.com</t>
  </si>
  <si>
    <t>http://estes.com/</t>
  </si>
  <si>
    <t>429cEAc4e675cfc</t>
  </si>
  <si>
    <t>Jamie</t>
  </si>
  <si>
    <t>Hayes</t>
  </si>
  <si>
    <t>Harvey, Foley and Rush</t>
  </si>
  <si>
    <t>Orrfurt</t>
  </si>
  <si>
    <t>156.475.1722</t>
  </si>
  <si>
    <t>177-576-4800</t>
  </si>
  <si>
    <t>max17@estrada.info</t>
  </si>
  <si>
    <t>http://durham-sullivan.com/</t>
  </si>
  <si>
    <t>f200f629aE89Cf9</t>
  </si>
  <si>
    <t>Herring</t>
  </si>
  <si>
    <t>Brooks PLC</t>
  </si>
  <si>
    <t>Johnburgh</t>
  </si>
  <si>
    <t>001-465-264-0729x0552</t>
  </si>
  <si>
    <t>(505)327-4062x8939</t>
  </si>
  <si>
    <t>maxwellallison@gay-lynn.net</t>
  </si>
  <si>
    <t>https://vega.com/</t>
  </si>
  <si>
    <t>f573f7Daf3f97E6</t>
  </si>
  <si>
    <t>Willis PLC</t>
  </si>
  <si>
    <t>South Cesarburgh</t>
  </si>
  <si>
    <t>001-008-787-6625x2345</t>
  </si>
  <si>
    <t>001-693-212-4475x2001</t>
  </si>
  <si>
    <t>wileybill@archer-mckenzie.biz</t>
  </si>
  <si>
    <t>https://www.curtis.com/</t>
  </si>
  <si>
    <t>3b03eFcCB873a8F</t>
  </si>
  <si>
    <t>Ferguson, Knapp and Mathews</t>
  </si>
  <si>
    <t>West Normaton</t>
  </si>
  <si>
    <t>682-407-5337</t>
  </si>
  <si>
    <t>mmcclure@wiggins.com</t>
  </si>
  <si>
    <t>https://www.dennis-west.com/</t>
  </si>
  <si>
    <t>c21Ce78AfddBcE3</t>
  </si>
  <si>
    <t>Deborah</t>
  </si>
  <si>
    <t>Pope and Sons</t>
  </si>
  <si>
    <t>Port Roberta</t>
  </si>
  <si>
    <t>+1-318-250-3370x7987</t>
  </si>
  <si>
    <t>catherine11@fleming-hull.com</t>
  </si>
  <si>
    <t>http://www.dodson.com/</t>
  </si>
  <si>
    <t>13daEd070a6Db0e</t>
  </si>
  <si>
    <t>Shari</t>
  </si>
  <si>
    <t>Bender</t>
  </si>
  <si>
    <t>Lamb-Valenzuela</t>
  </si>
  <si>
    <t>North Guy</t>
  </si>
  <si>
    <t>001-315-690-9856x3289</t>
  </si>
  <si>
    <t>444-634-5137x2529</t>
  </si>
  <si>
    <t>mannashlee@kaufman-osborn.com</t>
  </si>
  <si>
    <t>http://gallagher.info/</t>
  </si>
  <si>
    <t>7a060190AD8B1F3</t>
  </si>
  <si>
    <t>Gibbs</t>
  </si>
  <si>
    <t>Burnett, Atkins and Norris</t>
  </si>
  <si>
    <t>East Isabel</t>
  </si>
  <si>
    <t>642-178-2908</t>
  </si>
  <si>
    <t>538-288-5759x8165</t>
  </si>
  <si>
    <t>stefanie48@fowler.com</t>
  </si>
  <si>
    <t>http://www.hartman.com/</t>
  </si>
  <si>
    <t>7e1DEE74450dFDE</t>
  </si>
  <si>
    <t>Melton</t>
  </si>
  <si>
    <t>Oneill-Dickerson</t>
  </si>
  <si>
    <t>West Stacy</t>
  </si>
  <si>
    <t>+1-954-391-2767x2713</t>
  </si>
  <si>
    <t>+1-139-766-0789x57414</t>
  </si>
  <si>
    <t>dustinbray@edwards.com</t>
  </si>
  <si>
    <t>38e7CFf07892bD4</t>
  </si>
  <si>
    <t>Kane, Fry and Landry</t>
  </si>
  <si>
    <t>Perkinsbury</t>
  </si>
  <si>
    <t>(810)085-5362</t>
  </si>
  <si>
    <t>williamschmidt@watts-west.com</t>
  </si>
  <si>
    <t>http://www.weeks-hill.info/</t>
  </si>
  <si>
    <t>EF82a88b39ca3a8</t>
  </si>
  <si>
    <t>Bonnie</t>
  </si>
  <si>
    <t>Drake Inc</t>
  </si>
  <si>
    <t>Lake Donbury</t>
  </si>
  <si>
    <t>905.720.1280</t>
  </si>
  <si>
    <t>001-979-269-2456x5845</t>
  </si>
  <si>
    <t>blakefitzpatrick@preston.com</t>
  </si>
  <si>
    <t>http://mcguire.com/</t>
  </si>
  <si>
    <t>612FeF4eF2faD8A</t>
  </si>
  <si>
    <t>Ruben</t>
  </si>
  <si>
    <t>Mcneil-Hancock</t>
  </si>
  <si>
    <t>South Linda</t>
  </si>
  <si>
    <t>001-001-755-6573x744</t>
  </si>
  <si>
    <t>+1-510-419-9986x2759</t>
  </si>
  <si>
    <t>ksheppard@moody.com</t>
  </si>
  <si>
    <t>http://christian-welch.biz/</t>
  </si>
  <si>
    <t>Fe5dDa1b7B3c7EB</t>
  </si>
  <si>
    <t>Huang, Preston and Stevens</t>
  </si>
  <si>
    <t>West Melody</t>
  </si>
  <si>
    <t>935.662.4930</t>
  </si>
  <si>
    <t>001-249-832-9711x3498</t>
  </si>
  <si>
    <t>lancearellano@gentry.com</t>
  </si>
  <si>
    <t>http://warren.biz/</t>
  </si>
  <si>
    <t>bb94A4cdAD16B0E</t>
  </si>
  <si>
    <t>Brown, Valentine and Velez</t>
  </si>
  <si>
    <t>New Miguel</t>
  </si>
  <si>
    <t>001-748-474-1725</t>
  </si>
  <si>
    <t>msantana@lester.com</t>
  </si>
  <si>
    <t>https://www.dickerson.com/</t>
  </si>
  <si>
    <t>4E100fFA492E3fC</t>
  </si>
  <si>
    <t>Sylvia</t>
  </si>
  <si>
    <t>Rivas-Alexander</t>
  </si>
  <si>
    <t>Lake Juanport</t>
  </si>
  <si>
    <t>(737)463-4946x28020</t>
  </si>
  <si>
    <t>449-929-1096x654</t>
  </si>
  <si>
    <t>stevensmaureen@watts-tapia.biz</t>
  </si>
  <si>
    <t>http://www.mcgee-hood.net/</t>
  </si>
  <si>
    <t>f3D6d3A26eBFFAb</t>
  </si>
  <si>
    <t>Margaret</t>
  </si>
  <si>
    <t>Snyder</t>
  </si>
  <si>
    <t>Sharp-Oconnor</t>
  </si>
  <si>
    <t>Cliffordburgh</t>
  </si>
  <si>
    <t>852-405-0322</t>
  </si>
  <si>
    <t>788-991-9334</t>
  </si>
  <si>
    <t>mirandaburnett@bradford-ross.com</t>
  </si>
  <si>
    <t>http://www.ware.com/</t>
  </si>
  <si>
    <t>1C6C7B3e2617b55</t>
  </si>
  <si>
    <t>Mcdowell-Chang</t>
  </si>
  <si>
    <t>Bradfordmouth</t>
  </si>
  <si>
    <t>(143)125-7299</t>
  </si>
  <si>
    <t>875.748.0053x934</t>
  </si>
  <si>
    <t>graceherring@pratt.org</t>
  </si>
  <si>
    <t>https://www.crosby.net/</t>
  </si>
  <si>
    <t>95F882c8ebf0cc3</t>
  </si>
  <si>
    <t>Colon</t>
  </si>
  <si>
    <t>Greene, Mcconnell and Frye</t>
  </si>
  <si>
    <t>Flemington</t>
  </si>
  <si>
    <t>(237)897-2647x4209</t>
  </si>
  <si>
    <t>mallory42@porter-cox.com</t>
  </si>
  <si>
    <t>http://cortez.com/</t>
  </si>
  <si>
    <t>0DBfcB30c0D3EdC</t>
  </si>
  <si>
    <t>Dustin</t>
  </si>
  <si>
    <t>Ramos, Bishop and Montgomery</t>
  </si>
  <si>
    <t>Port Ebonyhaven</t>
  </si>
  <si>
    <t>001-581-265-7460x9128</t>
  </si>
  <si>
    <t>rebecca69@nolan-hines.com</t>
  </si>
  <si>
    <t>http://www.ho.com/</t>
  </si>
  <si>
    <t>DbeFFa6cBE0f44a</t>
  </si>
  <si>
    <t>Jim</t>
  </si>
  <si>
    <t>Rodriguez and Sons</t>
  </si>
  <si>
    <t>Roseport</t>
  </si>
  <si>
    <t>(917)645-8692x92417</t>
  </si>
  <si>
    <t>382-247-7503x1423</t>
  </si>
  <si>
    <t>charlespriscilla@adkins.biz</t>
  </si>
  <si>
    <t>https://parsons.org/</t>
  </si>
  <si>
    <t>DEA5834A1ba5E7D</t>
  </si>
  <si>
    <t>Leon, Morgan and Huff</t>
  </si>
  <si>
    <t>Lake Rachael</t>
  </si>
  <si>
    <t>(809)288-0431</t>
  </si>
  <si>
    <t>(866)662-0793x1924</t>
  </si>
  <si>
    <t>brettcrawford@griffin.com</t>
  </si>
  <si>
    <t>http://www.gates-torres.com/</t>
  </si>
  <si>
    <t>4b19DFf62a7Be0d</t>
  </si>
  <si>
    <t>Parker PLC</t>
  </si>
  <si>
    <t>Dawsonshire</t>
  </si>
  <si>
    <t>780-141-8750x802</t>
  </si>
  <si>
    <t>380.234.3722</t>
  </si>
  <si>
    <t>lisa85@rivera-schroeder.com</t>
  </si>
  <si>
    <t>https://walton.com/</t>
  </si>
  <si>
    <t>B6FCA2Bf61a19CF</t>
  </si>
  <si>
    <t>Darlene</t>
  </si>
  <si>
    <t>Ware</t>
  </si>
  <si>
    <t>Stafford-Green</t>
  </si>
  <si>
    <t>Grenada</t>
  </si>
  <si>
    <t>(773)609-6534x03500</t>
  </si>
  <si>
    <t>513.008.7582x34158</t>
  </si>
  <si>
    <t>xrosales@odonnell.info</t>
  </si>
  <si>
    <t>http://stein.com/</t>
  </si>
  <si>
    <t>0b142ce72bf8AF8</t>
  </si>
  <si>
    <t>Jane</t>
  </si>
  <si>
    <t>Roman</t>
  </si>
  <si>
    <t>Franco Inc</t>
  </si>
  <si>
    <t>North Grace</t>
  </si>
  <si>
    <t>+1-938-981-9582x3808</t>
  </si>
  <si>
    <t>+1-075-387-3161x2737</t>
  </si>
  <si>
    <t>hollowaymarcia@boone.com</t>
  </si>
  <si>
    <t>https://www.cummings.com/</t>
  </si>
  <si>
    <t>A1Dd925888dCbEd</t>
  </si>
  <si>
    <t>Sheena</t>
  </si>
  <si>
    <t>Burns</t>
  </si>
  <si>
    <t>Wade, Mills and Walters</t>
  </si>
  <si>
    <t>South Tashatown</t>
  </si>
  <si>
    <t>724.799.9739</t>
  </si>
  <si>
    <t>(853)088-1951x638</t>
  </si>
  <si>
    <t>garrettwheeler@bullock-cervantes.info</t>
  </si>
  <si>
    <t>https://garza.com/</t>
  </si>
  <si>
    <t>37778daaFD41EC4</t>
  </si>
  <si>
    <t>Phelps, Hobbs and Pratt</t>
  </si>
  <si>
    <t>North Elaine</t>
  </si>
  <si>
    <t>553-341-9264</t>
  </si>
  <si>
    <t>440.211.2195x690</t>
  </si>
  <si>
    <t>tiffany09@hunt.biz</t>
  </si>
  <si>
    <t>https://cardenas-huff.com/</t>
  </si>
  <si>
    <t>81FA5D97d96Fc6c</t>
  </si>
  <si>
    <t>Mitchell-Castaneda</t>
  </si>
  <si>
    <t>Huffville</t>
  </si>
  <si>
    <t>163-260-7090</t>
  </si>
  <si>
    <t>780-141-8429x908</t>
  </si>
  <si>
    <t>romanjoyce@ryan-macias.info</t>
  </si>
  <si>
    <t>https://www.norton.com/</t>
  </si>
  <si>
    <t>B64Cde5cCE8f8D3</t>
  </si>
  <si>
    <t>Mandy</t>
  </si>
  <si>
    <t>Farley</t>
  </si>
  <si>
    <t>Lozano-Wilkins</t>
  </si>
  <si>
    <t>Powersstad</t>
  </si>
  <si>
    <t>(397)855-9737</t>
  </si>
  <si>
    <t>001-159-528-3702x0045</t>
  </si>
  <si>
    <t>duncanmadison@schmitt.com</t>
  </si>
  <si>
    <t>http://www.wheeler.net/</t>
  </si>
  <si>
    <t>f0cd5Ad2B149F82</t>
  </si>
  <si>
    <t>Howell, Burgess and Vega</t>
  </si>
  <si>
    <t>North Suzanneberg</t>
  </si>
  <si>
    <t>778.939.1428x252</t>
  </si>
  <si>
    <t>(910)314-4437x76799</t>
  </si>
  <si>
    <t>jimmy88@cruz-mcmillan.net</t>
  </si>
  <si>
    <t>https://www.jimenez.info/</t>
  </si>
  <si>
    <t>8bd2A3b426e5851</t>
  </si>
  <si>
    <t>Summer</t>
  </si>
  <si>
    <t>Bates, Medina and Hudson</t>
  </si>
  <si>
    <t>Kimberlyberg</t>
  </si>
  <si>
    <t>+1-262-020-6183x48272</t>
  </si>
  <si>
    <t>+1-619-923-1329x30397</t>
  </si>
  <si>
    <t>peckbenjamin@medina.com</t>
  </si>
  <si>
    <t>http://lin.com/</t>
  </si>
  <si>
    <t>573F08aC80974Ce</t>
  </si>
  <si>
    <t>Tate-Gordon</t>
  </si>
  <si>
    <t>305.375.4582</t>
  </si>
  <si>
    <t>+1-562-669-9755x55187</t>
  </si>
  <si>
    <t>karl79@shannon.com</t>
  </si>
  <si>
    <t>https://www.townsend-bailey.com/</t>
  </si>
  <si>
    <t>71628DEb7dEBEF3</t>
  </si>
  <si>
    <t>Carla</t>
  </si>
  <si>
    <t>Allen-Brandt</t>
  </si>
  <si>
    <t>North Darlenemouth</t>
  </si>
  <si>
    <t>651.181.4126x613</t>
  </si>
  <si>
    <t>470.446.1736x724</t>
  </si>
  <si>
    <t>bmoreno@fisher.net</t>
  </si>
  <si>
    <t>https://spencer.com/</t>
  </si>
  <si>
    <t>f232E2E9af95a1d</t>
  </si>
  <si>
    <t>Bean, Morse and Reed</t>
  </si>
  <si>
    <t>Georgemouth</t>
  </si>
  <si>
    <t>(062)385-6926x539</t>
  </si>
  <si>
    <t>274.275.3797</t>
  </si>
  <si>
    <t>gkane@young.com</t>
  </si>
  <si>
    <t>http://griffin.com/</t>
  </si>
  <si>
    <t>765daaEEECC07F4</t>
  </si>
  <si>
    <t>Mckay</t>
  </si>
  <si>
    <t>Paul Ltd</t>
  </si>
  <si>
    <t>Claireberg</t>
  </si>
  <si>
    <t>159.010.0744x631</t>
  </si>
  <si>
    <t>(173)306-4973x76091</t>
  </si>
  <si>
    <t>bookerdennis@garrett-winters.com</t>
  </si>
  <si>
    <t>https://stafford.info/</t>
  </si>
  <si>
    <t>08a3cA5AcB14199</t>
  </si>
  <si>
    <t>Ward</t>
  </si>
  <si>
    <t>Marsh and Sons</t>
  </si>
  <si>
    <t>Michaelashire</t>
  </si>
  <si>
    <t>(674)232-5443x309</t>
  </si>
  <si>
    <t>718.475.4045x08506</t>
  </si>
  <si>
    <t>sara28@singleton.net</t>
  </si>
  <si>
    <t>http://www.ali.net/</t>
  </si>
  <si>
    <t>7fEdb9Ec7af2d70</t>
  </si>
  <si>
    <t>Jasmine</t>
  </si>
  <si>
    <t>Berry</t>
  </si>
  <si>
    <t>Garcia-Chaney</t>
  </si>
  <si>
    <t>Port Rick</t>
  </si>
  <si>
    <t>972.058.3388</t>
  </si>
  <si>
    <t>898.371.0214</t>
  </si>
  <si>
    <t>garzabianca@reed.com</t>
  </si>
  <si>
    <t>https://www.kennedy.com/</t>
  </si>
  <si>
    <t>F4a4EC017A08De6</t>
  </si>
  <si>
    <t>Vanessa</t>
  </si>
  <si>
    <t>Flowers, Henry and Craig</t>
  </si>
  <si>
    <t>Hatfieldbury</t>
  </si>
  <si>
    <t>(180)721-6223x408</t>
  </si>
  <si>
    <t>arielbryant@kaufman-frazier.biz</t>
  </si>
  <si>
    <t>http://www.mason.com/</t>
  </si>
  <si>
    <t>7dafD51fecbF1f8</t>
  </si>
  <si>
    <t>Diaz</t>
  </si>
  <si>
    <t>Hicks-Chandler</t>
  </si>
  <si>
    <t>South Seth</t>
  </si>
  <si>
    <t>001-686-391-4184x965</t>
  </si>
  <si>
    <t>(207)903-7085x44990</t>
  </si>
  <si>
    <t>shelby88@merritt.com</t>
  </si>
  <si>
    <t>https://mathis-solis.com/</t>
  </si>
  <si>
    <t>eDFfcd9AB07A33F</t>
  </si>
  <si>
    <t>Mary</t>
  </si>
  <si>
    <t>Holder</t>
  </si>
  <si>
    <t>Lynch Group</t>
  </si>
  <si>
    <t>Lake Jessicachester</t>
  </si>
  <si>
    <t>351.778.7812x29993</t>
  </si>
  <si>
    <t>001-733-091-3045</t>
  </si>
  <si>
    <t>alexandraforbes@conrad.info</t>
  </si>
  <si>
    <t>18E97f29B7B2df2</t>
  </si>
  <si>
    <t>Johnathan</t>
  </si>
  <si>
    <t>Brewer, Mckinney and Taylor</t>
  </si>
  <si>
    <t>South Theresafort</t>
  </si>
  <si>
    <t>934.810.4293x4609</t>
  </si>
  <si>
    <t>stefanie30@hurley-wall.com</t>
  </si>
  <si>
    <t>https://www.vargas-hammond.com/</t>
  </si>
  <si>
    <t>Ef37Ecb15BaC5D9</t>
  </si>
  <si>
    <t>Massey</t>
  </si>
  <si>
    <t>Pitts, Klein and Gregory</t>
  </si>
  <si>
    <t>North Theodore</t>
  </si>
  <si>
    <t>+1-101-890-6014x431</t>
  </si>
  <si>
    <t>meghan46@james-villanueva.com</t>
  </si>
  <si>
    <t>https://proctor.com/</t>
  </si>
  <si>
    <t>bD5A6B2EBdeEF95</t>
  </si>
  <si>
    <t>Brooks</t>
  </si>
  <si>
    <t>Ryanshire</t>
  </si>
  <si>
    <t>640.241.8960x05257</t>
  </si>
  <si>
    <t>+1-786-707-8219x217</t>
  </si>
  <si>
    <t>maynardkatrina@stone.com</t>
  </si>
  <si>
    <t>http://www.guerrero-blake.com/</t>
  </si>
  <si>
    <t>db0d18D1374dBaC</t>
  </si>
  <si>
    <t>Gilmore</t>
  </si>
  <si>
    <t>Guerrero Inc</t>
  </si>
  <si>
    <t>Lake Fred</t>
  </si>
  <si>
    <t>(230)972-0993x995</t>
  </si>
  <si>
    <t>wongwarren@riley.com</t>
  </si>
  <si>
    <t>http://estrada.com/</t>
  </si>
  <si>
    <t>7af6141EBcBCEda</t>
  </si>
  <si>
    <t>Norma</t>
  </si>
  <si>
    <t>Carroll-May</t>
  </si>
  <si>
    <t>Kruegerside</t>
  </si>
  <si>
    <t>143-554-2456x8134</t>
  </si>
  <si>
    <t>+1-112-909-6233x8550</t>
  </si>
  <si>
    <t>sabrinapeterson@webb.net</t>
  </si>
  <si>
    <t>http://www.hubbard-bennett.biz/</t>
  </si>
  <si>
    <t>4dDFBaA4e4bC29f</t>
  </si>
  <si>
    <t>Roberts and Sons</t>
  </si>
  <si>
    <t>Lake Justin</t>
  </si>
  <si>
    <t>+1-046-739-9713x6359</t>
  </si>
  <si>
    <t>696-565-2866x65598</t>
  </si>
  <si>
    <t>cuevasjade@gilbert.com</t>
  </si>
  <si>
    <t>https://bradshaw-singh.net/</t>
  </si>
  <si>
    <t>ecd4a2f35fADc55</t>
  </si>
  <si>
    <t>Anthony</t>
  </si>
  <si>
    <t>Curtis</t>
  </si>
  <si>
    <t>Orozco LLC</t>
  </si>
  <si>
    <t>Tylermouth</t>
  </si>
  <si>
    <t>001-178-230-7640x879</t>
  </si>
  <si>
    <t>591.085.3363</t>
  </si>
  <si>
    <t>colleen70@johnston.com</t>
  </si>
  <si>
    <t>https://www.cuevas-robles.com/</t>
  </si>
  <si>
    <t>36Bc0b09Fe542dC</t>
  </si>
  <si>
    <t>Kristine</t>
  </si>
  <si>
    <t>Schwartz-Fernandez</t>
  </si>
  <si>
    <t>Juanstad</t>
  </si>
  <si>
    <t>017.467.5013</t>
  </si>
  <si>
    <t>natashawarner@arias.com</t>
  </si>
  <si>
    <t>https://www.hickman.net/</t>
  </si>
  <si>
    <t>CeC40FA70a7CE35</t>
  </si>
  <si>
    <t>Ann</t>
  </si>
  <si>
    <t>Spence Inc</t>
  </si>
  <si>
    <t>New Dillonshire</t>
  </si>
  <si>
    <t>107.331.8104x247</t>
  </si>
  <si>
    <t>+1-224-313-6545x7178</t>
  </si>
  <si>
    <t>svance@mendoza.com</t>
  </si>
  <si>
    <t>http://www.frazier-roy.net/</t>
  </si>
  <si>
    <t>AfBbac14dd9E5BD</t>
  </si>
  <si>
    <t>Laurie</t>
  </si>
  <si>
    <t>Mccoy</t>
  </si>
  <si>
    <t>Mullins, Cohen and Atkins</t>
  </si>
  <si>
    <t>Princechester</t>
  </si>
  <si>
    <t>(083)997-1630x678</t>
  </si>
  <si>
    <t>hughestyrone@medina-morrow.org</t>
  </si>
  <si>
    <t>https://lester.biz/</t>
  </si>
  <si>
    <t>74f512837b7F179</t>
  </si>
  <si>
    <t>Rivera</t>
  </si>
  <si>
    <t>Arroyo, Wagner and Christian</t>
  </si>
  <si>
    <t>Cervantesmouth</t>
  </si>
  <si>
    <t>Costa Rica</t>
  </si>
  <si>
    <t>(291)032-7478x3921</t>
  </si>
  <si>
    <t>+1-160-602-5902x697</t>
  </si>
  <si>
    <t>leonpedro@moss.org</t>
  </si>
  <si>
    <t>https://www.horne-larson.org/</t>
  </si>
  <si>
    <t>5EbAB6F9a519dD5</t>
  </si>
  <si>
    <t>Boyd Ltd</t>
  </si>
  <si>
    <t>East Edwin</t>
  </si>
  <si>
    <t>413-413-4353</t>
  </si>
  <si>
    <t>+1-464-598-5014x1689</t>
  </si>
  <si>
    <t>lbray@ferrell.com</t>
  </si>
  <si>
    <t>http://www.bennett.com/</t>
  </si>
  <si>
    <t>E51a2f6ab11a5cf</t>
  </si>
  <si>
    <t>Morton</t>
  </si>
  <si>
    <t>Vaughn, Beasley and Holland</t>
  </si>
  <si>
    <t>West Vanessahaven</t>
  </si>
  <si>
    <t>(202)135-7697</t>
  </si>
  <si>
    <t>892.100.1608</t>
  </si>
  <si>
    <t>jermaine75@fowler-hancock.com</t>
  </si>
  <si>
    <t>https://www.hudson.com/</t>
  </si>
  <si>
    <t>2d6fccacB89Fc9a</t>
  </si>
  <si>
    <t>Cochran, Grant and Blake</t>
  </si>
  <si>
    <t>Margaretfurt</t>
  </si>
  <si>
    <t>+1-641-824-1725x67554</t>
  </si>
  <si>
    <t>(326)938-8223x0397</t>
  </si>
  <si>
    <t>strongterrance@wolfe.com</t>
  </si>
  <si>
    <t>http://www.huffman-frederick.com/</t>
  </si>
  <si>
    <t>42113293F4aEaAb</t>
  </si>
  <si>
    <t>Davis</t>
  </si>
  <si>
    <t>Orr Group</t>
  </si>
  <si>
    <t>Erikatown</t>
  </si>
  <si>
    <t>001-620-071-4382x98993</t>
  </si>
  <si>
    <t>438-812-9426x6470</t>
  </si>
  <si>
    <t>clinedennis@madden-cox.com</t>
  </si>
  <si>
    <t>https://www.dixon-wyatt.info/</t>
  </si>
  <si>
    <t>D0db4FaD1ce14Ef</t>
  </si>
  <si>
    <t>Rich-Pugh</t>
  </si>
  <si>
    <t>West Jessicastad</t>
  </si>
  <si>
    <t>(084)072-3076</t>
  </si>
  <si>
    <t>896-577-5153x6122</t>
  </si>
  <si>
    <t>pgarcia@floyd.com</t>
  </si>
  <si>
    <t>http://www.bryan-reyes.com/</t>
  </si>
  <si>
    <t>C4d0ca467fCf58E</t>
  </si>
  <si>
    <t>Barron, Stark and Hill</t>
  </si>
  <si>
    <t>Kristinefurt</t>
  </si>
  <si>
    <t>+1-101-651-8437x6195</t>
  </si>
  <si>
    <t>765.938.7648x8310</t>
  </si>
  <si>
    <t>garrettmacias@booth.net</t>
  </si>
  <si>
    <t>http://cuevas.net/</t>
  </si>
  <si>
    <t>Fc9d9497A53568a</t>
  </si>
  <si>
    <t>Richmond-Cardenas</t>
  </si>
  <si>
    <t>Juliafort</t>
  </si>
  <si>
    <t>001-634-310-3561x7767</t>
  </si>
  <si>
    <t>(222)121-2028x8002</t>
  </si>
  <si>
    <t>joycedarryl@dillon.info</t>
  </si>
  <si>
    <t>http://hayes.info/</t>
  </si>
  <si>
    <t>Aae9f03Bc2FC6F9</t>
  </si>
  <si>
    <t>Norris</t>
  </si>
  <si>
    <t>Peterson-Boyd</t>
  </si>
  <si>
    <t>New Alvin</t>
  </si>
  <si>
    <t>Madagascar</t>
  </si>
  <si>
    <t>+1-389-275-8637x6575</t>
  </si>
  <si>
    <t>(791)482-9704</t>
  </si>
  <si>
    <t>mckenzie25@lang-donaldson.biz</t>
  </si>
  <si>
    <t>https://escobar.com/</t>
  </si>
  <si>
    <t>D5cA65aE99CF760</t>
  </si>
  <si>
    <t>Nancy</t>
  </si>
  <si>
    <t>Burch-Barr</t>
  </si>
  <si>
    <t>Darrenmouth</t>
  </si>
  <si>
    <t>(244)951-9482</t>
  </si>
  <si>
    <t>937.407.7549x80873</t>
  </si>
  <si>
    <t>mikaylagreen@coleman-cowan.net</t>
  </si>
  <si>
    <t>https://harvey.net/</t>
  </si>
  <si>
    <t>Ac021bD312b4Da8</t>
  </si>
  <si>
    <t>Kevin</t>
  </si>
  <si>
    <t>Lozano</t>
  </si>
  <si>
    <t>Fletcher, Frazier and Baxter</t>
  </si>
  <si>
    <t>Lake Francisfurt</t>
  </si>
  <si>
    <t>012.667.8351x50404</t>
  </si>
  <si>
    <t>jeffrey39@bautista.com</t>
  </si>
  <si>
    <t>https://www.mullins-summers.net/</t>
  </si>
  <si>
    <t>002c9A213Db0067</t>
  </si>
  <si>
    <t>Dale</t>
  </si>
  <si>
    <t>Levine-Larsen</t>
  </si>
  <si>
    <t>Carrfurt</t>
  </si>
  <si>
    <t>975-431-3171</t>
  </si>
  <si>
    <t>218-884-9029</t>
  </si>
  <si>
    <t>robertamays@waters-joseph.com</t>
  </si>
  <si>
    <t>https://morse.com/</t>
  </si>
  <si>
    <t>d5698dD6DD5624A</t>
  </si>
  <si>
    <t>Foley Inc</t>
  </si>
  <si>
    <t>New Kristi</t>
  </si>
  <si>
    <t>(512)836-3507x74778</t>
  </si>
  <si>
    <t>001-799-055-6318x610</t>
  </si>
  <si>
    <t>patricia79@fritz.net</t>
  </si>
  <si>
    <t>https://www.salas.com/</t>
  </si>
  <si>
    <t>AEECeE395D4F1B7</t>
  </si>
  <si>
    <t>Javier</t>
  </si>
  <si>
    <t>Flores, Rodgers and Flores</t>
  </si>
  <si>
    <t>(075)457-5517x67530</t>
  </si>
  <si>
    <t>(320)530-0652x79415</t>
  </si>
  <si>
    <t>harmonclaire@reilly.com</t>
  </si>
  <si>
    <t>http://www.soto.com/</t>
  </si>
  <si>
    <t>8b6d8b16D0C3b24</t>
  </si>
  <si>
    <t>Zoe</t>
  </si>
  <si>
    <t>Guerra</t>
  </si>
  <si>
    <t>Hogan-Butler</t>
  </si>
  <si>
    <t>North Bethanyhaven</t>
  </si>
  <si>
    <t>345.492.4217</t>
  </si>
  <si>
    <t>(125)614-6475</t>
  </si>
  <si>
    <t>cnewman@price-morrow.com</t>
  </si>
  <si>
    <t>https://berry.com/</t>
  </si>
  <si>
    <t>0Fdd59e7856db8f</t>
  </si>
  <si>
    <t>Tim</t>
  </si>
  <si>
    <t>Keith, Stephens and Wyatt</t>
  </si>
  <si>
    <t>Maddenmouth</t>
  </si>
  <si>
    <t>378-939-1964</t>
  </si>
  <si>
    <t>(343)940-5586x67677</t>
  </si>
  <si>
    <t>matthew00@sheppard.com</t>
  </si>
  <si>
    <t>http://www.vazquez.com/</t>
  </si>
  <si>
    <t>7Cf4a2b0bdD4522</t>
  </si>
  <si>
    <t>Hurley, Bentley and Acosta</t>
  </si>
  <si>
    <t>Lake Lindaton</t>
  </si>
  <si>
    <t>(689)706-2281</t>
  </si>
  <si>
    <t>(999)135-8187x40628</t>
  </si>
  <si>
    <t>toni70@santiago.com</t>
  </si>
  <si>
    <t>http://price-roberson.biz/</t>
  </si>
  <si>
    <t>52725aC4cFE8EE5</t>
  </si>
  <si>
    <t>Solomon-Cortez</t>
  </si>
  <si>
    <t>Lyonsberg</t>
  </si>
  <si>
    <t>956-608-9324</t>
  </si>
  <si>
    <t>+1-366-951-2449x17809</t>
  </si>
  <si>
    <t>fordholly@mason.biz</t>
  </si>
  <si>
    <t>https://www.swanson-oliver.com/</t>
  </si>
  <si>
    <t>BE9daBEf6dCfD7C</t>
  </si>
  <si>
    <t>Destiny</t>
  </si>
  <si>
    <t>Cooke</t>
  </si>
  <si>
    <t>Mueller-Kent</t>
  </si>
  <si>
    <t>North Shaun</t>
  </si>
  <si>
    <t>+1-086-366-1883x533</t>
  </si>
  <si>
    <t>(483)079-9226x227</t>
  </si>
  <si>
    <t>wandaruiz@hurley.com</t>
  </si>
  <si>
    <t>http://www.kramer.com/</t>
  </si>
  <si>
    <t>84F1B290A0Fb1fc</t>
  </si>
  <si>
    <t>Bright</t>
  </si>
  <si>
    <t>Aguilar PLC</t>
  </si>
  <si>
    <t>Rebekahshire</t>
  </si>
  <si>
    <t>001-526-053-4198x29394</t>
  </si>
  <si>
    <t>ryanapril@francis-rowe.com</t>
  </si>
  <si>
    <t>https://brennan.com/</t>
  </si>
  <si>
    <t>1C1Dacf3d47eb8e</t>
  </si>
  <si>
    <t>Briana</t>
  </si>
  <si>
    <t>Stone-Floyd</t>
  </si>
  <si>
    <t>Castanedamouth</t>
  </si>
  <si>
    <t>001-955-011-6356x92144</t>
  </si>
  <si>
    <t>(923)721-0562x861</t>
  </si>
  <si>
    <t>jermainefleming@vazquez-hughes.info</t>
  </si>
  <si>
    <t>http://harrell.com/</t>
  </si>
  <si>
    <t>a20F19CfE2aD0ca</t>
  </si>
  <si>
    <t>Lara</t>
  </si>
  <si>
    <t>Castillo-Lang</t>
  </si>
  <si>
    <t>East Yolanda</t>
  </si>
  <si>
    <t>+1-293-097-7390x7846</t>
  </si>
  <si>
    <t>(400)740-2899</t>
  </si>
  <si>
    <t>ualexander@braun.org</t>
  </si>
  <si>
    <t>http://moon.net/</t>
  </si>
  <si>
    <t>7Af8fF9aF8A47C5</t>
  </si>
  <si>
    <t>Meyer, Lamb and Flynn</t>
  </si>
  <si>
    <t>001-740-951-9735x19690</t>
  </si>
  <si>
    <t>+1-769-083-4614x9886</t>
  </si>
  <si>
    <t>ayalapamela@reilly.biz</t>
  </si>
  <si>
    <t>http://www.small-khan.com/</t>
  </si>
  <si>
    <t>CFC6056BC2C3B0c</t>
  </si>
  <si>
    <t>Small-Wade</t>
  </si>
  <si>
    <t>South Gracebury</t>
  </si>
  <si>
    <t>(690)988-2386</t>
  </si>
  <si>
    <t>001-174-246-9528</t>
  </si>
  <si>
    <t>qnunez@vincent-gregory.info</t>
  </si>
  <si>
    <t>http://ibarra-oneill.biz/</t>
  </si>
  <si>
    <t>Ae8C347aE0b3c5E</t>
  </si>
  <si>
    <t>Cordova</t>
  </si>
  <si>
    <t>Glover-Pearson</t>
  </si>
  <si>
    <t>West Marilynchester</t>
  </si>
  <si>
    <t>241.016.4601x58665</t>
  </si>
  <si>
    <t>hardywesley@barber.biz</t>
  </si>
  <si>
    <t>http://rose.com/</t>
  </si>
  <si>
    <t>0EfcA43fbCdCDCC</t>
  </si>
  <si>
    <t>Bush, Knapp and Gaines</t>
  </si>
  <si>
    <t>Alexaside</t>
  </si>
  <si>
    <t>001-353-743-7661x22563</t>
  </si>
  <si>
    <t>(405)825-0415</t>
  </si>
  <si>
    <t>ogoodman@small.com</t>
  </si>
  <si>
    <t>https://horn.com/</t>
  </si>
  <si>
    <t>ffE8F5d071d1D48</t>
  </si>
  <si>
    <t>Morrison</t>
  </si>
  <si>
    <t>Morrison, Graves and Odom</t>
  </si>
  <si>
    <t>Skinnerland</t>
  </si>
  <si>
    <t>(085)177-8857x9901</t>
  </si>
  <si>
    <t>(142)708-5430x50394</t>
  </si>
  <si>
    <t>mhayes@moss-martinez.com</t>
  </si>
  <si>
    <t>https://james.com/</t>
  </si>
  <si>
    <t>46fb14B9A0DEeeD</t>
  </si>
  <si>
    <t>Perkins</t>
  </si>
  <si>
    <t>Meyers and Sons</t>
  </si>
  <si>
    <t>West Gabriela</t>
  </si>
  <si>
    <t>211.810.9397x19071</t>
  </si>
  <si>
    <t>ebony76@odom.org</t>
  </si>
  <si>
    <t>http://jordan.com/</t>
  </si>
  <si>
    <t>0274db23E8f20bd</t>
  </si>
  <si>
    <t>Gordon-Hayes</t>
  </si>
  <si>
    <t>Masseytown</t>
  </si>
  <si>
    <t>+1-090-310-5683x912</t>
  </si>
  <si>
    <t>(951)359-2561x694</t>
  </si>
  <si>
    <t>mcmillankarla@jarvis.com</t>
  </si>
  <si>
    <t>http://morrow.com/</t>
  </si>
  <si>
    <t>B56fCA985Bd5fC5</t>
  </si>
  <si>
    <t>Noah</t>
  </si>
  <si>
    <t>Hebert</t>
  </si>
  <si>
    <t>Gomez-Lester</t>
  </si>
  <si>
    <t>Ortizside</t>
  </si>
  <si>
    <t>223.340.8965</t>
  </si>
  <si>
    <t>abarrett@hodges-anthony.org</t>
  </si>
  <si>
    <t>http://www.powers.org/</t>
  </si>
  <si>
    <t>2Cde1Ce64CeD4aF</t>
  </si>
  <si>
    <t>Peters-Cruz</t>
  </si>
  <si>
    <t>West Coreyview</t>
  </si>
  <si>
    <t>643.977.6128x19318</t>
  </si>
  <si>
    <t>683.140.2987x54625</t>
  </si>
  <si>
    <t>aprilbranch@knight.com</t>
  </si>
  <si>
    <t>https://cantrell.com/</t>
  </si>
  <si>
    <t>cB72F31ebEE5f76</t>
  </si>
  <si>
    <t>Haney, Curry and Griffith</t>
  </si>
  <si>
    <t>Mcdanielhaven</t>
  </si>
  <si>
    <t>706.726.7143</t>
  </si>
  <si>
    <t>(962)585-8692x187</t>
  </si>
  <si>
    <t>prestonbarnett@bell-haynes.com</t>
  </si>
  <si>
    <t>https://www.turner.com/</t>
  </si>
  <si>
    <t>cAEbCE6A6b23c32</t>
  </si>
  <si>
    <t>Katie</t>
  </si>
  <si>
    <t>King</t>
  </si>
  <si>
    <t>Schaefer-Bullock</t>
  </si>
  <si>
    <t>East Rodneyland</t>
  </si>
  <si>
    <t>001-821-418-6267x16142</t>
  </si>
  <si>
    <t>(110)420-0346x7412</t>
  </si>
  <si>
    <t>potterdamon@mccall.com</t>
  </si>
  <si>
    <t>http://christian.com/</t>
  </si>
  <si>
    <t>23d0d1CB661AE47</t>
  </si>
  <si>
    <t>Doyle</t>
  </si>
  <si>
    <t>Carroll, Walsh and Benjamin</t>
  </si>
  <si>
    <t>Lesliefurt</t>
  </si>
  <si>
    <t>950.410.8691</t>
  </si>
  <si>
    <t>731-052-7447x81754</t>
  </si>
  <si>
    <t>allenbrady@robbins.biz</t>
  </si>
  <si>
    <t>http://www.jimenez.biz/</t>
  </si>
  <si>
    <t>6F3dE3F6dE0F8f0</t>
  </si>
  <si>
    <t>Sonya</t>
  </si>
  <si>
    <t>Curry Inc</t>
  </si>
  <si>
    <t>Petersburgh</t>
  </si>
  <si>
    <t>+1-620-337-2594x249</t>
  </si>
  <si>
    <t>763-657-4942</t>
  </si>
  <si>
    <t>kayla90@andersen-huber.com</t>
  </si>
  <si>
    <t>http://bowman.com/</t>
  </si>
  <si>
    <t>e3eDEACd48Eb36A</t>
  </si>
  <si>
    <t>Kayla</t>
  </si>
  <si>
    <t>Guzman</t>
  </si>
  <si>
    <t>Ali, Fleming and Madden</t>
  </si>
  <si>
    <t>Kiddfort</t>
  </si>
  <si>
    <t>(251)590-5216</t>
  </si>
  <si>
    <t>patricksteve@fleming.info</t>
  </si>
  <si>
    <t>https://lozano.com/</t>
  </si>
  <si>
    <t>0C18158818033b1</t>
  </si>
  <si>
    <t>Christie</t>
  </si>
  <si>
    <t>Jenkins</t>
  </si>
  <si>
    <t>Lloyd Group</t>
  </si>
  <si>
    <t>East Angieside</t>
  </si>
  <si>
    <t>681-064-4489</t>
  </si>
  <si>
    <t>172-027-0060</t>
  </si>
  <si>
    <t>breese@oneill.com</t>
  </si>
  <si>
    <t>https://aguirre.biz/</t>
  </si>
  <si>
    <t>6f4b0e8ef9ee1fF</t>
  </si>
  <si>
    <t>Reed, Navarro and Barber</t>
  </si>
  <si>
    <t>Baileyside</t>
  </si>
  <si>
    <t>409-258-4406x903</t>
  </si>
  <si>
    <t>+1-695-859-5043x1155</t>
  </si>
  <si>
    <t>haley88@contreras-farmer.com</t>
  </si>
  <si>
    <t>http://madden.net/</t>
  </si>
  <si>
    <t>Fe7e4bb1CB8EEF9</t>
  </si>
  <si>
    <t>Yolanda</t>
  </si>
  <si>
    <t>Robinson</t>
  </si>
  <si>
    <t>Carey Ltd</t>
  </si>
  <si>
    <t>West Tyronestad</t>
  </si>
  <si>
    <t>+1-635-918-7688x045</t>
  </si>
  <si>
    <t>(318)185-3129x997</t>
  </si>
  <si>
    <t>daniel92@lynch.com</t>
  </si>
  <si>
    <t>https://mcbride.org/</t>
  </si>
  <si>
    <t>d291Dd7bAC89dC1</t>
  </si>
  <si>
    <t>Garrison-Gordon</t>
  </si>
  <si>
    <t>North Jamiemouth</t>
  </si>
  <si>
    <t>971-044-1114x03531</t>
  </si>
  <si>
    <t>ronaldwheeler@figueroa-hendrix.net</t>
  </si>
  <si>
    <t>https://www.tyler-harding.com/</t>
  </si>
  <si>
    <t>52C9b5E837d2EfE</t>
  </si>
  <si>
    <t>Chavez</t>
  </si>
  <si>
    <t>Byrd, Hart and Pham</t>
  </si>
  <si>
    <t>Brewerbury</t>
  </si>
  <si>
    <t>616.268.3843</t>
  </si>
  <si>
    <t>195.823.6564x053</t>
  </si>
  <si>
    <t>chanpatty@mclaughlin.com</t>
  </si>
  <si>
    <t>http://mann.com/</t>
  </si>
  <si>
    <t>20D4eB7Cf91Ff0B</t>
  </si>
  <si>
    <t>Rivas, Maxwell and Farley</t>
  </si>
  <si>
    <t>East Daniellestad</t>
  </si>
  <si>
    <t>001-305-523-1330x558</t>
  </si>
  <si>
    <t>(234)260-3629x691</t>
  </si>
  <si>
    <t>martindoyle@villegas.net</t>
  </si>
  <si>
    <t>BAFdDdf03E7560e</t>
  </si>
  <si>
    <t>Collin</t>
  </si>
  <si>
    <t>Ho LLC</t>
  </si>
  <si>
    <t>Port Lawrence</t>
  </si>
  <si>
    <t>001-272-422-9616x2196</t>
  </si>
  <si>
    <t>(364)412-3299</t>
  </si>
  <si>
    <t>ritablake@shepard.biz</t>
  </si>
  <si>
    <t>http://richmond.com/</t>
  </si>
  <si>
    <t>f0daf364d8fC752</t>
  </si>
  <si>
    <t>Guerra, Boyd and Palmer</t>
  </si>
  <si>
    <t>Lorettaland</t>
  </si>
  <si>
    <t>961.864.7074x44148</t>
  </si>
  <si>
    <t>qmooney@banks-huber.net</t>
  </si>
  <si>
    <t>https://www.rich.com/</t>
  </si>
  <si>
    <t>A7d0eb4f6Bb890f</t>
  </si>
  <si>
    <t>Singh</t>
  </si>
  <si>
    <t>Johns Group</t>
  </si>
  <si>
    <t>Lake Mckenzieville</t>
  </si>
  <si>
    <t>(201)217-5414x76650</t>
  </si>
  <si>
    <t>685.645.5159</t>
  </si>
  <si>
    <t>chandlerluis@forbes-dickson.org</t>
  </si>
  <si>
    <t>https://www.hodge.org/</t>
  </si>
  <si>
    <t>Ae9Cd0e71d62d03</t>
  </si>
  <si>
    <t>Pugh</t>
  </si>
  <si>
    <t>Woodward-Guerra</t>
  </si>
  <si>
    <t>New Marc</t>
  </si>
  <si>
    <t>725-149-0412x68802</t>
  </si>
  <si>
    <t>aprillewis@pham-tanner.com</t>
  </si>
  <si>
    <t>https://www.rosales.org/</t>
  </si>
  <si>
    <t>B8Fdde1a5d41fF3</t>
  </si>
  <si>
    <t>Salas</t>
  </si>
  <si>
    <t>Cross, Kennedy and Bray</t>
  </si>
  <si>
    <t>East Jeanne</t>
  </si>
  <si>
    <t>(623)597-3418x92716</t>
  </si>
  <si>
    <t>peter54@bentley-morrison.com</t>
  </si>
  <si>
    <t>http://www.fletcher.net/</t>
  </si>
  <si>
    <t>a807843FaFA5C15</t>
  </si>
  <si>
    <t>Watkins</t>
  </si>
  <si>
    <t>Nelson LLC</t>
  </si>
  <si>
    <t>Levihaven</t>
  </si>
  <si>
    <t>(135)892-4638</t>
  </si>
  <si>
    <t>075-752-5344</t>
  </si>
  <si>
    <t>isaiah61@vazquez.com</t>
  </si>
  <si>
    <t>https://www.fowler.com/</t>
  </si>
  <si>
    <t>D39B2f3649fA9dF</t>
  </si>
  <si>
    <t>Fritz</t>
  </si>
  <si>
    <t>South Taylor</t>
  </si>
  <si>
    <t>119-263-4993x0315</t>
  </si>
  <si>
    <t>rmartinez@huber-larsen.info</t>
  </si>
  <si>
    <t>http://riggs-estes.net/</t>
  </si>
  <si>
    <t>09193dD798CFB29</t>
  </si>
  <si>
    <t>Phillip</t>
  </si>
  <si>
    <t>Duffy</t>
  </si>
  <si>
    <t>Booker, Ritter and Daugherty</t>
  </si>
  <si>
    <t>Lake Emily</t>
  </si>
  <si>
    <t>611-287-1073x1735</t>
  </si>
  <si>
    <t>christian65@mayo.com</t>
  </si>
  <si>
    <t>http://www.conner.net/</t>
  </si>
  <si>
    <t>3bD1F8c48B36CDa</t>
  </si>
  <si>
    <t>Lynch Inc</t>
  </si>
  <si>
    <t>West Kevin</t>
  </si>
  <si>
    <t>712.336.6117</t>
  </si>
  <si>
    <t>(581)571-1978x690</t>
  </si>
  <si>
    <t>sbeck@gray.com</t>
  </si>
  <si>
    <t>http://www.pace-garrett.biz/</t>
  </si>
  <si>
    <t>2420Ef1d4C72c29</t>
  </si>
  <si>
    <t>Webster, Weeks and Vasquez</t>
  </si>
  <si>
    <t>Chadborough</t>
  </si>
  <si>
    <t>Argentina</t>
  </si>
  <si>
    <t>(660)779-1538x821</t>
  </si>
  <si>
    <t>826.586.1245</t>
  </si>
  <si>
    <t>larry07@long-banks.biz</t>
  </si>
  <si>
    <t>https://duarte.com/</t>
  </si>
  <si>
    <t>F6F275AfDfb5eF6</t>
  </si>
  <si>
    <t>Tiffany</t>
  </si>
  <si>
    <t>Chambers, Montoya and Gray</t>
  </si>
  <si>
    <t>New Christianburgh</t>
  </si>
  <si>
    <t>+1-858-319-6403x781</t>
  </si>
  <si>
    <t>+1-359-044-5594x41564</t>
  </si>
  <si>
    <t>alisonali@gibson-paul.com</t>
  </si>
  <si>
    <t>http://www.beasley-floyd.com/</t>
  </si>
  <si>
    <t>FE61cAD2efceeAa</t>
  </si>
  <si>
    <t>Carlson</t>
  </si>
  <si>
    <t>Black Group</t>
  </si>
  <si>
    <t>Salazartown</t>
  </si>
  <si>
    <t>+1-073-144-1030x96300</t>
  </si>
  <si>
    <t>floydandrew@chang.org</t>
  </si>
  <si>
    <t>https://mccullough-brown.com/</t>
  </si>
  <si>
    <t>eBE184BCd649Bcf</t>
  </si>
  <si>
    <t>Thornton Group</t>
  </si>
  <si>
    <t>Brittneyton</t>
  </si>
  <si>
    <t>001-476-415-2700x35855</t>
  </si>
  <si>
    <t>001-233-044-7833x1666</t>
  </si>
  <si>
    <t>gerald08@farrell-roy.com</t>
  </si>
  <si>
    <t>https://www.hurst.com/</t>
  </si>
  <si>
    <t>ACf20DbBECE71D1</t>
  </si>
  <si>
    <t>Harold</t>
  </si>
  <si>
    <t>Griffin, Stanton and Clements</t>
  </si>
  <si>
    <t>Staffordhaven</t>
  </si>
  <si>
    <t>490.268.7559x40231</t>
  </si>
  <si>
    <t>001-925-967-7301x96451</t>
  </si>
  <si>
    <t>juarezphyllis@cunningham-hodge.org</t>
  </si>
  <si>
    <t>https://www.vargas.org/</t>
  </si>
  <si>
    <t>72D47bcC2bbAA9d</t>
  </si>
  <si>
    <t>Rodney</t>
  </si>
  <si>
    <t>Underwood</t>
  </si>
  <si>
    <t>Griffin-Lam</t>
  </si>
  <si>
    <t>Yvonnemouth</t>
  </si>
  <si>
    <t>+1-780-140-3427x06362</t>
  </si>
  <si>
    <t>458-277-0493</t>
  </si>
  <si>
    <t>tracihayden@clarke-little.biz</t>
  </si>
  <si>
    <t>https://olsen.info/</t>
  </si>
  <si>
    <t>4AD57F8c4B26e0d</t>
  </si>
  <si>
    <t>Terrell-Schultz</t>
  </si>
  <si>
    <t>North Beverly</t>
  </si>
  <si>
    <t>(403)064-9377x718</t>
  </si>
  <si>
    <t>001-479-079-9884x61422</t>
  </si>
  <si>
    <t>gutierrezbob@paul-mccoy.com</t>
  </si>
  <si>
    <t>https://www.bruce-fields.net/</t>
  </si>
  <si>
    <t>2BfbC3b46ACf9f5</t>
  </si>
  <si>
    <t>Clifford</t>
  </si>
  <si>
    <t>Phillips</t>
  </si>
  <si>
    <t>Ramsey LLC</t>
  </si>
  <si>
    <t>Lake Blake</t>
  </si>
  <si>
    <t>+1-677-924-6108x520</t>
  </si>
  <si>
    <t>+1-720-488-2196x1908</t>
  </si>
  <si>
    <t>andersongrace@odom.org</t>
  </si>
  <si>
    <t>http://friedman.com/</t>
  </si>
  <si>
    <t>66C4aAA315fEFa2</t>
  </si>
  <si>
    <t>Regina</t>
  </si>
  <si>
    <t>Ponce, Malone and Waller</t>
  </si>
  <si>
    <t>Burchchester</t>
  </si>
  <si>
    <t>(986)519-8640</t>
  </si>
  <si>
    <t>958-901-7973</t>
  </si>
  <si>
    <t>rushshari@day-singh.com</t>
  </si>
  <si>
    <t>http://moran.com/</t>
  </si>
  <si>
    <t>9FF418832B9D63E</t>
  </si>
  <si>
    <t>Horn LLC</t>
  </si>
  <si>
    <t>Johnsonland</t>
  </si>
  <si>
    <t>922.157.5301x43064</t>
  </si>
  <si>
    <t>+1-698-753-0518x57225</t>
  </si>
  <si>
    <t>billymiranda@knight.biz</t>
  </si>
  <si>
    <t>https://lee.com/</t>
  </si>
  <si>
    <t>a9E42BCDBa2Cd83</t>
  </si>
  <si>
    <t>Burke, Hopkins and Bradley</t>
  </si>
  <si>
    <t>Douglasstad</t>
  </si>
  <si>
    <t>+1-650-842-6537x733</t>
  </si>
  <si>
    <t>237-274-3621x6585</t>
  </si>
  <si>
    <t>robert91@maldonado-knox.net</t>
  </si>
  <si>
    <t>https://www.pruitt-anderson.biz/</t>
  </si>
  <si>
    <t>079DE71dEE3AFFb</t>
  </si>
  <si>
    <t>Shelby</t>
  </si>
  <si>
    <t>Reese</t>
  </si>
  <si>
    <t>Walton-Greene</t>
  </si>
  <si>
    <t>New Margaret</t>
  </si>
  <si>
    <t>+1-717-488-8899x8301</t>
  </si>
  <si>
    <t>charlene99@dixon.com</t>
  </si>
  <si>
    <t>https://www.krueger-hanna.com/</t>
  </si>
  <si>
    <t>CC499DaFEDdD3b8</t>
  </si>
  <si>
    <t>Connor</t>
  </si>
  <si>
    <t>Gentry</t>
  </si>
  <si>
    <t>Maldonado, Lowe and Espinoza</t>
  </si>
  <si>
    <t>West Cristian</t>
  </si>
  <si>
    <t>+1-340-458-8448x9429</t>
  </si>
  <si>
    <t>854.210.1254</t>
  </si>
  <si>
    <t>igraham@flowers-stein.biz</t>
  </si>
  <si>
    <t>http://www.mora-hanna.com/</t>
  </si>
  <si>
    <t>abC0f3FEb576DFA</t>
  </si>
  <si>
    <t>Frye-Haney</t>
  </si>
  <si>
    <t>New Shannonstad</t>
  </si>
  <si>
    <t>157.074.5677x8272</t>
  </si>
  <si>
    <t>493.853.7367x23184</t>
  </si>
  <si>
    <t>justin34@ruiz-wood.info</t>
  </si>
  <si>
    <t>http://www.hampton-chapman.com/</t>
  </si>
  <si>
    <t>2b6221ca8A40B98</t>
  </si>
  <si>
    <t>Connie</t>
  </si>
  <si>
    <t>Weeks, Perez and Andersen</t>
  </si>
  <si>
    <t>New Vincentstad</t>
  </si>
  <si>
    <t>(007)901-2759</t>
  </si>
  <si>
    <t>+1-430-158-4106x96434</t>
  </si>
  <si>
    <t>gallagherfrank@fitzgerald.com</t>
  </si>
  <si>
    <t>http://www.petty.biz/</t>
  </si>
  <si>
    <t>7c5a7CeFA99bd34</t>
  </si>
  <si>
    <t>Odom-Nolan</t>
  </si>
  <si>
    <t>Solistown</t>
  </si>
  <si>
    <t>590-801-4830</t>
  </si>
  <si>
    <t>240-282-8923x718</t>
  </si>
  <si>
    <t>nicholasmaldonado@west.com</t>
  </si>
  <si>
    <t>https://pitts.biz/</t>
  </si>
  <si>
    <t>90F1B3e4df1a842</t>
  </si>
  <si>
    <t>Betty</t>
  </si>
  <si>
    <t>Duncan</t>
  </si>
  <si>
    <t>Raymond, Frazier and Burton</t>
  </si>
  <si>
    <t>Jacobsonchester</t>
  </si>
  <si>
    <t>joel57@singleton.org</t>
  </si>
  <si>
    <t>https://ford.com/</t>
  </si>
  <si>
    <t>e92cB5ed6CAADf7</t>
  </si>
  <si>
    <t>Roth-Griffith</t>
  </si>
  <si>
    <t>North Kenneth</t>
  </si>
  <si>
    <t>(128)520-7063</t>
  </si>
  <si>
    <t>714-736-0440x6391</t>
  </si>
  <si>
    <t>rbryant@burnett.com</t>
  </si>
  <si>
    <t>https://www.lin.info/</t>
  </si>
  <si>
    <t>5FDFdB02Df1a7Ca</t>
  </si>
  <si>
    <t>Kenneth</t>
  </si>
  <si>
    <t>Hale, Payne and Saunders</t>
  </si>
  <si>
    <t>Fletcherborough</t>
  </si>
  <si>
    <t>001-827-560-0044</t>
  </si>
  <si>
    <t>001-776-383-3933x38303</t>
  </si>
  <si>
    <t>piercefranklin@livingston-bass.biz</t>
  </si>
  <si>
    <t>https://swanson.biz/</t>
  </si>
  <si>
    <t>4aA88FE64a6c1f6</t>
  </si>
  <si>
    <t>Peggy</t>
  </si>
  <si>
    <t>Oconnell PLC</t>
  </si>
  <si>
    <t>Port Brandyside</t>
  </si>
  <si>
    <t>Poland</t>
  </si>
  <si>
    <t>447-633-7807</t>
  </si>
  <si>
    <t>goldengilbert@goodman.org</t>
  </si>
  <si>
    <t>https://petersen.com/</t>
  </si>
  <si>
    <t>77DCBC5D6aba4CB</t>
  </si>
  <si>
    <t>Atkins-Atkinson</t>
  </si>
  <si>
    <t>Lake Aprilchester</t>
  </si>
  <si>
    <t>(824)218-5384x131</t>
  </si>
  <si>
    <t>+1-736-476-7123x6710</t>
  </si>
  <si>
    <t>dicksonshannon@levine.net</t>
  </si>
  <si>
    <t>https://www.ewing.com/</t>
  </si>
  <si>
    <t>F02fBDABc21Cdc3</t>
  </si>
  <si>
    <t>Gray</t>
  </si>
  <si>
    <t>Larsen-Payne</t>
  </si>
  <si>
    <t>(432)642-7473</t>
  </si>
  <si>
    <t>(249)339-7146</t>
  </si>
  <si>
    <t>drewmcgrath@bowen.com</t>
  </si>
  <si>
    <t>http://www.schroeder.org/</t>
  </si>
  <si>
    <t>e4BD1EDbA0ecBEC</t>
  </si>
  <si>
    <t>Rebekah</t>
  </si>
  <si>
    <t>Casey Inc</t>
  </si>
  <si>
    <t>Langberg</t>
  </si>
  <si>
    <t>+1-358-433-4717x053</t>
  </si>
  <si>
    <t>810.122.0110</t>
  </si>
  <si>
    <t>erik89@woodard.biz</t>
  </si>
  <si>
    <t>http://www.avery.com/</t>
  </si>
  <si>
    <t>FA5eC394A3EbD31</t>
  </si>
  <si>
    <t>Lane-Daniel</t>
  </si>
  <si>
    <t>New Xavier</t>
  </si>
  <si>
    <t>(839)370-9200</t>
  </si>
  <si>
    <t>+1-674-052-3871x16059</t>
  </si>
  <si>
    <t>chungsharon@zavala-bond.info</t>
  </si>
  <si>
    <t>https://franco-wright.info/</t>
  </si>
  <si>
    <t>6C99B9dACFaA5D3</t>
  </si>
  <si>
    <t>Pineda</t>
  </si>
  <si>
    <t>Cole, Huynh and Vang</t>
  </si>
  <si>
    <t>Port Judith</t>
  </si>
  <si>
    <t>+1-686-352-5419x4518</t>
  </si>
  <si>
    <t>+1-712-942-6453x7743</t>
  </si>
  <si>
    <t>hughescesar@pacheco.com</t>
  </si>
  <si>
    <t>https://pearson-wyatt.com/</t>
  </si>
  <si>
    <t>2dF8514Ea0Cfc1D</t>
  </si>
  <si>
    <t>Glass</t>
  </si>
  <si>
    <t>Carter, Wiggins and Paul</t>
  </si>
  <si>
    <t>New Kelliechester</t>
  </si>
  <si>
    <t>466.476.5092x2423</t>
  </si>
  <si>
    <t>(199)311-2991x9515</t>
  </si>
  <si>
    <t>ykeith@lloyd.biz</t>
  </si>
  <si>
    <t>http://www.fox.org/</t>
  </si>
  <si>
    <t>dc1A7c225E1Da1C</t>
  </si>
  <si>
    <t>Tucker Group</t>
  </si>
  <si>
    <t>Lake Lydiatown</t>
  </si>
  <si>
    <t>620.213.5251x61915</t>
  </si>
  <si>
    <t>001-650-993-8077x7672</t>
  </si>
  <si>
    <t>roberta05@bates.com</t>
  </si>
  <si>
    <t>http://hurst.biz/</t>
  </si>
  <si>
    <t>A73AFAd83b81E73</t>
  </si>
  <si>
    <t>Janet</t>
  </si>
  <si>
    <t>Hudson LLC</t>
  </si>
  <si>
    <t>Port Lindsey</t>
  </si>
  <si>
    <t>961-279-7725x8495</t>
  </si>
  <si>
    <t>576.959.2734</t>
  </si>
  <si>
    <t>yorkjermaine@noble-hayes.net</t>
  </si>
  <si>
    <t>https://www.huffman.com/</t>
  </si>
  <si>
    <t>cDBe5cFdbB3Ae4F</t>
  </si>
  <si>
    <t>Jasmin</t>
  </si>
  <si>
    <t>Chandler-Holt</t>
  </si>
  <si>
    <t>South Marisachester</t>
  </si>
  <si>
    <t>(100)042-3614x67556</t>
  </si>
  <si>
    <t>pclark@ortega.com</t>
  </si>
  <si>
    <t>https://costa-owens.com/</t>
  </si>
  <si>
    <t>EFAbeA7ac6B6BB3</t>
  </si>
  <si>
    <t>Mcintosh</t>
  </si>
  <si>
    <t>Glover, Keith and Lozano</t>
  </si>
  <si>
    <t>Simonside</t>
  </si>
  <si>
    <t>(658)565-9042x785</t>
  </si>
  <si>
    <t>+1-414-038-3887x61892</t>
  </si>
  <si>
    <t>bianca43@nixon.com</t>
  </si>
  <si>
    <t>https://www.farley-powers.com/</t>
  </si>
  <si>
    <t>6af3BfF9eb61f80</t>
  </si>
  <si>
    <t>Benson</t>
  </si>
  <si>
    <t>Lawson Group</t>
  </si>
  <si>
    <t>Colechester</t>
  </si>
  <si>
    <t>260.034.6056</t>
  </si>
  <si>
    <t>540-675-1063</t>
  </si>
  <si>
    <t>geoffreywagner@willis-macias.com</t>
  </si>
  <si>
    <t>http://www.vargas.com/</t>
  </si>
  <si>
    <t>E72F96eAffCfebA</t>
  </si>
  <si>
    <t>Silva-Bauer</t>
  </si>
  <si>
    <t>Meghanstad</t>
  </si>
  <si>
    <t>Italy</t>
  </si>
  <si>
    <t>367.346.5645x20766</t>
  </si>
  <si>
    <t>612-548-7071x8269</t>
  </si>
  <si>
    <t>haley36@maynard-richard.biz</t>
  </si>
  <si>
    <t>cdbf992db6BE7Ec</t>
  </si>
  <si>
    <t>Brenda</t>
  </si>
  <si>
    <t>Coleman-Bishop</t>
  </si>
  <si>
    <t>Noblemouth</t>
  </si>
  <si>
    <t>172-984-8633x59652</t>
  </si>
  <si>
    <t>001-773-196-4787x222</t>
  </si>
  <si>
    <t>taylor22@chavez.net</t>
  </si>
  <si>
    <t>http://www.mayo-mosley.net/</t>
  </si>
  <si>
    <t>A29Fd2CbDfEBdF0</t>
  </si>
  <si>
    <t>Nixon Ltd</t>
  </si>
  <si>
    <t>New Candice</t>
  </si>
  <si>
    <t>(953)765-3316</t>
  </si>
  <si>
    <t>+1-720-155-1620x621</t>
  </si>
  <si>
    <t>corey96@conner.com</t>
  </si>
  <si>
    <t>https://www.nelson.net/</t>
  </si>
  <si>
    <t>af2D2C5b68fFb83</t>
  </si>
  <si>
    <t>Hodges-Cummings</t>
  </si>
  <si>
    <t>New Lance</t>
  </si>
  <si>
    <t>(858)389-8354x92996</t>
  </si>
  <si>
    <t>804.153.6009x816</t>
  </si>
  <si>
    <t>melvinwilkerson@serrano-ochoa.com</t>
  </si>
  <si>
    <t>http://www.allen.org/</t>
  </si>
  <si>
    <t>90ddbC31FeE6Cd2</t>
  </si>
  <si>
    <t>Gay Inc</t>
  </si>
  <si>
    <t>Toddtown</t>
  </si>
  <si>
    <t>450-030-9497x5825</t>
  </si>
  <si>
    <t>+1-075-395-6455x38954</t>
  </si>
  <si>
    <t>sabrina88@buchanan-richards.net</t>
  </si>
  <si>
    <t>B480754c5Be9fD2</t>
  </si>
  <si>
    <t>Chavez-Haas</t>
  </si>
  <si>
    <t>North Erin</t>
  </si>
  <si>
    <t>296-486-6498x3584</t>
  </si>
  <si>
    <t>(765)340-5771</t>
  </si>
  <si>
    <t>wsutton@vega.com</t>
  </si>
  <si>
    <t>http://case.com/</t>
  </si>
  <si>
    <t>d24a6DdAD1FD742</t>
  </si>
  <si>
    <t>Pitts-Weeks</t>
  </si>
  <si>
    <t>East Brandon</t>
  </si>
  <si>
    <t>311-758-1838x851</t>
  </si>
  <si>
    <t>589-909-0120x4844</t>
  </si>
  <si>
    <t>gabriela19@rivera.net</t>
  </si>
  <si>
    <t>http://weeks.org/</t>
  </si>
  <si>
    <t>1B3ce68C7522dab</t>
  </si>
  <si>
    <t>Bob</t>
  </si>
  <si>
    <t>Spencer Ltd</t>
  </si>
  <si>
    <t>Fowlerfort</t>
  </si>
  <si>
    <t>+1-727-528-9832x0341</t>
  </si>
  <si>
    <t>539.153.0128x56869</t>
  </si>
  <si>
    <t>elijah10@zimmerman.com</t>
  </si>
  <si>
    <t>http://www.bush.com/</t>
  </si>
  <si>
    <t>53d3cC4E7e029bB</t>
  </si>
  <si>
    <t>Weiss</t>
  </si>
  <si>
    <t>Stewart Inc</t>
  </si>
  <si>
    <t>New Pam</t>
  </si>
  <si>
    <t>001-739-121-0612x185</t>
  </si>
  <si>
    <t>(073)933-8312</t>
  </si>
  <si>
    <t>monica69@cohen.org</t>
  </si>
  <si>
    <t>http://dalton-lucero.com/</t>
  </si>
  <si>
    <t>90f5af7C2cBDe94</t>
  </si>
  <si>
    <t>Livingston</t>
  </si>
  <si>
    <t>Valentine Inc</t>
  </si>
  <si>
    <t>North Whitneyborough</t>
  </si>
  <si>
    <t>Guyana</t>
  </si>
  <si>
    <t>(848)440-4216x2032</t>
  </si>
  <si>
    <t>221.645.8617x996</t>
  </si>
  <si>
    <t>earias@rangel.info</t>
  </si>
  <si>
    <t>http://browning-wiggins.biz/</t>
  </si>
  <si>
    <t>a5B335e09dFcA76</t>
  </si>
  <si>
    <t>Peck</t>
  </si>
  <si>
    <t>Salas LLC</t>
  </si>
  <si>
    <t>Port Curtis</t>
  </si>
  <si>
    <t>001-921-460-8818x909</t>
  </si>
  <si>
    <t>665.504.0357</t>
  </si>
  <si>
    <t>miguelwilkinson@shaffer-beasley.com</t>
  </si>
  <si>
    <t>http://curry.com/</t>
  </si>
  <si>
    <t>eB21Bf50Cee268E</t>
  </si>
  <si>
    <t>Mcdaniel</t>
  </si>
  <si>
    <t>Knapp-Rodgers</t>
  </si>
  <si>
    <t>Debraberg</t>
  </si>
  <si>
    <t>+1-352-880-8085x79835</t>
  </si>
  <si>
    <t>(519)185-2441</t>
  </si>
  <si>
    <t>echapman@small.biz</t>
  </si>
  <si>
    <t>http://www.espinoza.com/</t>
  </si>
  <si>
    <t>4289fe97718be15</t>
  </si>
  <si>
    <t>Black-Lam</t>
  </si>
  <si>
    <t>West Michelle</t>
  </si>
  <si>
    <t>811-895-1562x16746</t>
  </si>
  <si>
    <t>545-612-9261x237</t>
  </si>
  <si>
    <t>khoover@atkins.com</t>
  </si>
  <si>
    <t>https://ho.com/</t>
  </si>
  <si>
    <t>4Bb1D5D38Fd23FD</t>
  </si>
  <si>
    <t>Aguirre and Sons</t>
  </si>
  <si>
    <t>South Andre</t>
  </si>
  <si>
    <t>004.464.5105</t>
  </si>
  <si>
    <t>(164)644-6302</t>
  </si>
  <si>
    <t>hayden76@estrada-michael.info</t>
  </si>
  <si>
    <t>https://fitzpatrick-mason.com/</t>
  </si>
  <si>
    <t>11ffb40267Db802</t>
  </si>
  <si>
    <t>Esparza</t>
  </si>
  <si>
    <t>Mckay Group</t>
  </si>
  <si>
    <t>East Ricky</t>
  </si>
  <si>
    <t>640.924.7378</t>
  </si>
  <si>
    <t>852.352.7063x567</t>
  </si>
  <si>
    <t>bkirby@arellano.com</t>
  </si>
  <si>
    <t>https://www.grimes.net/</t>
  </si>
  <si>
    <t>BCcebE096E2329B</t>
  </si>
  <si>
    <t>Newton LLC</t>
  </si>
  <si>
    <t>North Perryshire</t>
  </si>
  <si>
    <t>El Salvador</t>
  </si>
  <si>
    <t>(330)060-8763x13256</t>
  </si>
  <si>
    <t>001-869-361-0723</t>
  </si>
  <si>
    <t>isaacbyrd@chang-mcdonald.com</t>
  </si>
  <si>
    <t>http://lozano-macdonald.info/</t>
  </si>
  <si>
    <t>bc41735a1b5cBBB</t>
  </si>
  <si>
    <t>Johnston Ltd</t>
  </si>
  <si>
    <t>Malikchester</t>
  </si>
  <si>
    <t>Mauritius</t>
  </si>
  <si>
    <t>997.566.7029</t>
  </si>
  <si>
    <t>666.127.7739</t>
  </si>
  <si>
    <t>andresgrimes@graves.org</t>
  </si>
  <si>
    <t>https://www.fritz.biz/</t>
  </si>
  <si>
    <t>31FAbECce962766</t>
  </si>
  <si>
    <t>Jonathon</t>
  </si>
  <si>
    <t>West</t>
  </si>
  <si>
    <t>Rice-Nichols</t>
  </si>
  <si>
    <t>North Staceyport</t>
  </si>
  <si>
    <t>(805)214-9010</t>
  </si>
  <si>
    <t>(900)927-6325x469</t>
  </si>
  <si>
    <t>maureen96@heath.info</t>
  </si>
  <si>
    <t>http://davidson-reyes.com/</t>
  </si>
  <si>
    <t>B8B1EdbbbF08c2c</t>
  </si>
  <si>
    <t>Harvey</t>
  </si>
  <si>
    <t>Obrien Ltd</t>
  </si>
  <si>
    <t>Port Leon</t>
  </si>
  <si>
    <t>001-504-823-7259x294</t>
  </si>
  <si>
    <t>(345)510-7385x8585</t>
  </si>
  <si>
    <t>tracie58@marsh.com</t>
  </si>
  <si>
    <t>https://howard.net/</t>
  </si>
  <si>
    <t>aD0CaDFf8b23B92</t>
  </si>
  <si>
    <t>Reeves, Harding and Bowman</t>
  </si>
  <si>
    <t>East Monica</t>
  </si>
  <si>
    <t>121.200.7243x299</t>
  </si>
  <si>
    <t>aatkinson@suarez.biz</t>
  </si>
  <si>
    <t>https://www.wolfe.com/</t>
  </si>
  <si>
    <t>77eb3D79aE7FFB3</t>
  </si>
  <si>
    <t>Gregory Group</t>
  </si>
  <si>
    <t>Clarketown</t>
  </si>
  <si>
    <t>571-790-4196</t>
  </si>
  <si>
    <t>392.264.9867</t>
  </si>
  <si>
    <t>emma49@dunlap.biz</t>
  </si>
  <si>
    <t>https://www.joyce.biz/</t>
  </si>
  <si>
    <t>1f1c661cF5Fa2cA</t>
  </si>
  <si>
    <t>Flowers</t>
  </si>
  <si>
    <t>Lawrence, Villegas and Sweeney</t>
  </si>
  <si>
    <t>New Terryton</t>
  </si>
  <si>
    <t>001-411-825-1728</t>
  </si>
  <si>
    <t>(428)258-7069x7141</t>
  </si>
  <si>
    <t>xkeller@cole.com</t>
  </si>
  <si>
    <t>http://collier.org/</t>
  </si>
  <si>
    <t>12b349ebc8c41Fa</t>
  </si>
  <si>
    <t>Dodson</t>
  </si>
  <si>
    <t>Fuller PLC</t>
  </si>
  <si>
    <t>Mariamouth</t>
  </si>
  <si>
    <t>+1-103-694-2177x07046</t>
  </si>
  <si>
    <t>322-247-7280x353</t>
  </si>
  <si>
    <t>eugenemarsh@english.com</t>
  </si>
  <si>
    <t>http://www.meyers.com/</t>
  </si>
  <si>
    <t>8FdAcADb8bD362C</t>
  </si>
  <si>
    <t>Blevins</t>
  </si>
  <si>
    <t>Fischer-Garrison</t>
  </si>
  <si>
    <t>East Nathanielview</t>
  </si>
  <si>
    <t>(088)976-7646</t>
  </si>
  <si>
    <t>(897)021-5720x73305</t>
  </si>
  <si>
    <t>lacey67@weeks.net</t>
  </si>
  <si>
    <t>http://www.hodges-rojas.biz/</t>
  </si>
  <si>
    <t>bbb16Bf455CeC9f</t>
  </si>
  <si>
    <t>Pacheco, Dennis and Velazquez</t>
  </si>
  <si>
    <t>New Diane</t>
  </si>
  <si>
    <t>Austria</t>
  </si>
  <si>
    <t>(281)073-0559x1032</t>
  </si>
  <si>
    <t>145.881.1299x01375</t>
  </si>
  <si>
    <t>larryhoffman@jarvis.info</t>
  </si>
  <si>
    <t>http://www.green-huffman.com/</t>
  </si>
  <si>
    <t>B4BEf2a9E3ff02B</t>
  </si>
  <si>
    <t>Mike</t>
  </si>
  <si>
    <t>Aguilar-Carney</t>
  </si>
  <si>
    <t>Lake Lydiafurt</t>
  </si>
  <si>
    <t>768-471-6955</t>
  </si>
  <si>
    <t>(427)141-3099</t>
  </si>
  <si>
    <t>sschroeder@proctor.com</t>
  </si>
  <si>
    <t>https://cantrell-conner.info/</t>
  </si>
  <si>
    <t>fEa0051a1EA238A</t>
  </si>
  <si>
    <t>Owen Group</t>
  </si>
  <si>
    <t>Holmeschester</t>
  </si>
  <si>
    <t>463.646.6346x373</t>
  </si>
  <si>
    <t>+1-401-173-5362x5105</t>
  </si>
  <si>
    <t>shelia48@salazar-petty.com</t>
  </si>
  <si>
    <t>c1803aA7dBF4fA6</t>
  </si>
  <si>
    <t>Darren</t>
  </si>
  <si>
    <t>Baldwin-Best</t>
  </si>
  <si>
    <t>Glennchester</t>
  </si>
  <si>
    <t>001-374-843-5948x172</t>
  </si>
  <si>
    <t>+1-184-713-4109x093</t>
  </si>
  <si>
    <t>maddoxdevin@burch.com</t>
  </si>
  <si>
    <t>http://www.ward.info/</t>
  </si>
  <si>
    <t>aC2BdC8A1093b60</t>
  </si>
  <si>
    <t>Mills, Esparza and Carpenter</t>
  </si>
  <si>
    <t>Johnmouth</t>
  </si>
  <si>
    <t>001-935-548-0761x3295</t>
  </si>
  <si>
    <t>001-939-547-5149x1080</t>
  </si>
  <si>
    <t>cannontyler@townsend.com</t>
  </si>
  <si>
    <t>https://hobbs-hendricks.com/</t>
  </si>
  <si>
    <t>E9DDfBc16fA07b8</t>
  </si>
  <si>
    <t>Cobb</t>
  </si>
  <si>
    <t>Wolfe Inc</t>
  </si>
  <si>
    <t>Schwartzchester</t>
  </si>
  <si>
    <t>(929)948-5632</t>
  </si>
  <si>
    <t>398-249-2032x8669</t>
  </si>
  <si>
    <t>tracicabrera@park.com</t>
  </si>
  <si>
    <t>http://www.knight-ferguson.biz/</t>
  </si>
  <si>
    <t>223fD1E2b32101D</t>
  </si>
  <si>
    <t>Lawson</t>
  </si>
  <si>
    <t>Baldwin PLC</t>
  </si>
  <si>
    <t>West Claudiahaven</t>
  </si>
  <si>
    <t>001-260-171-0939x2022</t>
  </si>
  <si>
    <t>audreymarks@howell.com</t>
  </si>
  <si>
    <t>https://norman-goodman.com/</t>
  </si>
  <si>
    <t>62aEeB2EA3CD9E9</t>
  </si>
  <si>
    <t>Vaughan LLC</t>
  </si>
  <si>
    <t>Kelleyborough</t>
  </si>
  <si>
    <t>360.599.9289x53367</t>
  </si>
  <si>
    <t>(155)961-7744</t>
  </si>
  <si>
    <t>breanna07@maddox.com</t>
  </si>
  <si>
    <t>http://www.sandoval.com/</t>
  </si>
  <si>
    <t>fE82a9493bcA35B</t>
  </si>
  <si>
    <t>Chambers Group</t>
  </si>
  <si>
    <t>Caseyborough</t>
  </si>
  <si>
    <t>189-903-6785x140</t>
  </si>
  <si>
    <t>001-927-113-3231x2893</t>
  </si>
  <si>
    <t>wblake@oliver.com</t>
  </si>
  <si>
    <t>http://www.flowers.com/</t>
  </si>
  <si>
    <t>7A671fbBAb661E6</t>
  </si>
  <si>
    <t>Parker-Nguyen</t>
  </si>
  <si>
    <t>Gilmoreport</t>
  </si>
  <si>
    <t>668.708.3988x52213</t>
  </si>
  <si>
    <t>916-354-5394x233</t>
  </si>
  <si>
    <t>sheenaboyle@stephens.net</t>
  </si>
  <si>
    <t>http://hinton.com/</t>
  </si>
  <si>
    <t>684befCF02AeFf7</t>
  </si>
  <si>
    <t>Tony</t>
  </si>
  <si>
    <t>Gutierrez PLC</t>
  </si>
  <si>
    <t>Acevedomouth</t>
  </si>
  <si>
    <t>(653)584-1417</t>
  </si>
  <si>
    <t>001-075-268-8459x907</t>
  </si>
  <si>
    <t>bailey25@parks.net</t>
  </si>
  <si>
    <t>https://www.gallegos.org/</t>
  </si>
  <si>
    <t>7CEc10576a8127e</t>
  </si>
  <si>
    <t>Dana</t>
  </si>
  <si>
    <t>Barton Ltd</t>
  </si>
  <si>
    <t>Lake Tabitha</t>
  </si>
  <si>
    <t>(559)029-8611</t>
  </si>
  <si>
    <t>(411)621-6194</t>
  </si>
  <si>
    <t>prattdouglas@todd-wolf.info</t>
  </si>
  <si>
    <t>https://www.glass.biz/</t>
  </si>
  <si>
    <t>F2A5E6Baad44E89</t>
  </si>
  <si>
    <t>Galvan</t>
  </si>
  <si>
    <t>Ewing-Everett</t>
  </si>
  <si>
    <t>Masseymouth</t>
  </si>
  <si>
    <t>645-072-8460x93481</t>
  </si>
  <si>
    <t>724-540-3829</t>
  </si>
  <si>
    <t>masoncarson@meadows-deleon.com</t>
  </si>
  <si>
    <t>http://www.may.com/</t>
  </si>
  <si>
    <t>34aC4746EfbD7cb</t>
  </si>
  <si>
    <t>Sherman-Miranda</t>
  </si>
  <si>
    <t>Velasquezstad</t>
  </si>
  <si>
    <t>742.369.1842x534</t>
  </si>
  <si>
    <t>tim18@daugherty-raymond.com</t>
  </si>
  <si>
    <t>http://www.shea.com/</t>
  </si>
  <si>
    <t>EDA3D13E1858dF5</t>
  </si>
  <si>
    <t>Lutz-Spears</t>
  </si>
  <si>
    <t>Lake Tannerside</t>
  </si>
  <si>
    <t>072-837-0392</t>
  </si>
  <si>
    <t>001-469-199-3574x8353</t>
  </si>
  <si>
    <t>brendantodd@curtis-gross.com</t>
  </si>
  <si>
    <t>http://sawyer-ellison.org/</t>
  </si>
  <si>
    <t>dc0aC8C1d81AAaA</t>
  </si>
  <si>
    <t>Daugherty</t>
  </si>
  <si>
    <t>Russo Ltd</t>
  </si>
  <si>
    <t>Batesport</t>
  </si>
  <si>
    <t>+1-635-818-8774x874</t>
  </si>
  <si>
    <t>+1-313-119-9935x5801</t>
  </si>
  <si>
    <t>riosraven@case.com</t>
  </si>
  <si>
    <t>http://www.sullivan-fleming.com/</t>
  </si>
  <si>
    <t>9a30Bfd62Ab7BC2</t>
  </si>
  <si>
    <t>Maynard-Mcbride</t>
  </si>
  <si>
    <t>Smithview</t>
  </si>
  <si>
    <t>001-851-807-6472x362</t>
  </si>
  <si>
    <t>227.813.1578</t>
  </si>
  <si>
    <t>alice75@burke-peck.net</t>
  </si>
  <si>
    <t>http://www.mcbride.com/</t>
  </si>
  <si>
    <t>Dc8DF1FB64E24C8</t>
  </si>
  <si>
    <t>Wesley</t>
  </si>
  <si>
    <t>Snow</t>
  </si>
  <si>
    <t>Higgins LLC</t>
  </si>
  <si>
    <t>East Melinda</t>
  </si>
  <si>
    <t>+1-537-095-1160x857</t>
  </si>
  <si>
    <t>(512)819-9953x4306</t>
  </si>
  <si>
    <t>farleygene@white.biz</t>
  </si>
  <si>
    <t>https://www.blanchard.com/</t>
  </si>
  <si>
    <t>C4d519Dfb0DA5c7</t>
  </si>
  <si>
    <t>Fisher-Lopez</t>
  </si>
  <si>
    <t>Duncanside</t>
  </si>
  <si>
    <t>(138)399-4430x4215</t>
  </si>
  <si>
    <t>(425)518-3828x2884</t>
  </si>
  <si>
    <t>princeadrienne@patrick-brewer.com</t>
  </si>
  <si>
    <t>http://www.michael.com/</t>
  </si>
  <si>
    <t>Db4B1F86Ee2fD65</t>
  </si>
  <si>
    <t>Elijah</t>
  </si>
  <si>
    <t>Fowler-Owen</t>
  </si>
  <si>
    <t>Willietown</t>
  </si>
  <si>
    <t>moonbeverly@leblanc.com</t>
  </si>
  <si>
    <t>https://www.ball-bradley.com/</t>
  </si>
  <si>
    <t>271dffEbDb9f816</t>
  </si>
  <si>
    <t>Colton</t>
  </si>
  <si>
    <t>Sandoval</t>
  </si>
  <si>
    <t>Villarreal-Lang</t>
  </si>
  <si>
    <t>Zavalaview</t>
  </si>
  <si>
    <t>+1-692-985-7073x2420</t>
  </si>
  <si>
    <t>+1-502-434-3597x2946</t>
  </si>
  <si>
    <t>mosleyheidi@walter.com</t>
  </si>
  <si>
    <t>http://www.perkins.com/</t>
  </si>
  <si>
    <t>FA6a1B1Fc04B8EE</t>
  </si>
  <si>
    <t>Krista</t>
  </si>
  <si>
    <t>Mcclure</t>
  </si>
  <si>
    <t>Simon and Sons</t>
  </si>
  <si>
    <t>North Marissatown</t>
  </si>
  <si>
    <t>242.086.0590</t>
  </si>
  <si>
    <t>wyattwinters@cole.org</t>
  </si>
  <si>
    <t>https://zavala.com/</t>
  </si>
  <si>
    <t>FE4C2A12696Da3F</t>
  </si>
  <si>
    <t>Porter, Johnston and Mullins</t>
  </si>
  <si>
    <t>New Melodymouth</t>
  </si>
  <si>
    <t>+1-427-530-1546x613</t>
  </si>
  <si>
    <t>(110)359-0489x448</t>
  </si>
  <si>
    <t>skaufman@cline.com</t>
  </si>
  <si>
    <t>https://www.yu.com/</t>
  </si>
  <si>
    <t>3dDfaA2327886E9</t>
  </si>
  <si>
    <t>Ballard</t>
  </si>
  <si>
    <t>Rice Group</t>
  </si>
  <si>
    <t>Briannaland</t>
  </si>
  <si>
    <t>(549)636-2012</t>
  </si>
  <si>
    <t>292.650.1893x648</t>
  </si>
  <si>
    <t>brockoscar@cole.org</t>
  </si>
  <si>
    <t>http://lane.com/</t>
  </si>
  <si>
    <t>BD1deD31a3aA0DE</t>
  </si>
  <si>
    <t>Rachel</t>
  </si>
  <si>
    <t>Watts</t>
  </si>
  <si>
    <t>Holloway-Nolan</t>
  </si>
  <si>
    <t>Aaronville</t>
  </si>
  <si>
    <t>001-884-328-3072</t>
  </si>
  <si>
    <t>kelliroy@sawyer-barker.com</t>
  </si>
  <si>
    <t>https://www.jordan-wolf.info/</t>
  </si>
  <si>
    <t>0c51e11999e0AFd</t>
  </si>
  <si>
    <t>Mullins</t>
  </si>
  <si>
    <t>Quinn Inc</t>
  </si>
  <si>
    <t>Lake Shelby</t>
  </si>
  <si>
    <t>(607)174-9629</t>
  </si>
  <si>
    <t>(174)493-2573x652</t>
  </si>
  <si>
    <t>hdonaldson@harmon.com</t>
  </si>
  <si>
    <t>https://www.mcneil.com/</t>
  </si>
  <si>
    <t>D587E5CF497946C</t>
  </si>
  <si>
    <t>Saunders and Sons</t>
  </si>
  <si>
    <t>New Brettmouth</t>
  </si>
  <si>
    <t>331-641-0899x39193</t>
  </si>
  <si>
    <t>+1-483-553-6204x045</t>
  </si>
  <si>
    <t>gregoryrobyn@summers.com</t>
  </si>
  <si>
    <t>http://munoz.biz/</t>
  </si>
  <si>
    <t>afC5fBDC4FFFE8f</t>
  </si>
  <si>
    <t>Solomon</t>
  </si>
  <si>
    <t>Meyers-Odonnell</t>
  </si>
  <si>
    <t>Bettyland</t>
  </si>
  <si>
    <t>711-700-7316</t>
  </si>
  <si>
    <t>374.942.9026</t>
  </si>
  <si>
    <t>angelicaarias@harmon-cabrera.info</t>
  </si>
  <si>
    <t>https://www.bender-church.org/</t>
  </si>
  <si>
    <t>5fE0D8439cF1ADa</t>
  </si>
  <si>
    <t>Gabriella</t>
  </si>
  <si>
    <t>Sawyer PLC</t>
  </si>
  <si>
    <t>Danielview</t>
  </si>
  <si>
    <t>276.377.1895</t>
  </si>
  <si>
    <t>ericperry@simon.com</t>
  </si>
  <si>
    <t>http://knight.info/</t>
  </si>
  <si>
    <t>06e8FD29ea896Aa</t>
  </si>
  <si>
    <t>Jensen</t>
  </si>
  <si>
    <t>Haynes Group</t>
  </si>
  <si>
    <t>Josephfort</t>
  </si>
  <si>
    <t>Indonesia</t>
  </si>
  <si>
    <t>456-522-3041</t>
  </si>
  <si>
    <t>alice96@payne.com</t>
  </si>
  <si>
    <t>https://mckay.com/</t>
  </si>
  <si>
    <t>A7bdD273350e6C9</t>
  </si>
  <si>
    <t>Garrett PLC</t>
  </si>
  <si>
    <t>Port Laurie</t>
  </si>
  <si>
    <t>994-837-8130</t>
  </si>
  <si>
    <t>+1-845-191-3896x8533</t>
  </si>
  <si>
    <t>scottdrew@vazquez.com</t>
  </si>
  <si>
    <t>http://boyd-rios.com/</t>
  </si>
  <si>
    <t>adAA90eC2d4D59A</t>
  </si>
  <si>
    <t>Fields</t>
  </si>
  <si>
    <t>Sullivan-Archer</t>
  </si>
  <si>
    <t>North Sabrina</t>
  </si>
  <si>
    <t>(755)596-9258</t>
  </si>
  <si>
    <t>001-724-751-5967x4527</t>
  </si>
  <si>
    <t>eriksnyder@giles-bowers.com</t>
  </si>
  <si>
    <t>4A231C5DceB9739</t>
  </si>
  <si>
    <t>Jack</t>
  </si>
  <si>
    <t>Cardenas, Bass and Callahan</t>
  </si>
  <si>
    <t>Quinnfurt</t>
  </si>
  <si>
    <t>+1-186-954-2345x50800</t>
  </si>
  <si>
    <t>001-265-899-4876x1796</t>
  </si>
  <si>
    <t>kmccullough@bryant.com</t>
  </si>
  <si>
    <t>https://colon.net/</t>
  </si>
  <si>
    <t>1aeE81d4dD1C47d</t>
  </si>
  <si>
    <t>Henson-Trevino</t>
  </si>
  <si>
    <t>(184)755-2962</t>
  </si>
  <si>
    <t>mcfarlandrobin@callahan-wilkins.com</t>
  </si>
  <si>
    <t>http://schmitt.com/</t>
  </si>
  <si>
    <t>10F81cEE6065efd</t>
  </si>
  <si>
    <t>Nina</t>
  </si>
  <si>
    <t>Mcknight, Horne and Thornton</t>
  </si>
  <si>
    <t>New Savannah</t>
  </si>
  <si>
    <t>+1-485-800-8615x614</t>
  </si>
  <si>
    <t>(922)788-7356x92678</t>
  </si>
  <si>
    <t>willisemily@kidd.com</t>
  </si>
  <si>
    <t>http://mcclain.com/</t>
  </si>
  <si>
    <t>8d2Fea5a6AdC2bA</t>
  </si>
  <si>
    <t>Walker</t>
  </si>
  <si>
    <t>Gallegos, Paul and Williamson</t>
  </si>
  <si>
    <t>Ginaport</t>
  </si>
  <si>
    <t>964-392-4331x122</t>
  </si>
  <si>
    <t>299.126.9586x47784</t>
  </si>
  <si>
    <t>grace28@bullock-mcpherson.com</t>
  </si>
  <si>
    <t>https://nielsen.info/</t>
  </si>
  <si>
    <t>0c513bE2Ef3E658</t>
  </si>
  <si>
    <t>Chambers Ltd</t>
  </si>
  <si>
    <t>Port Tyronemouth</t>
  </si>
  <si>
    <t>+1-318-651-3240x85546</t>
  </si>
  <si>
    <t>001-782-587-8681x10785</t>
  </si>
  <si>
    <t>ashleyrubio@holder.org</t>
  </si>
  <si>
    <t>http://farley.biz/</t>
  </si>
  <si>
    <t>bBEEd0afFa68EDa</t>
  </si>
  <si>
    <t>Eduardo</t>
  </si>
  <si>
    <t>Schultz</t>
  </si>
  <si>
    <t>Valdez, Pierce and Compton</t>
  </si>
  <si>
    <t>Christianbury</t>
  </si>
  <si>
    <t>+1-811-191-5436x801</t>
  </si>
  <si>
    <t>(314)743-1707x00308</t>
  </si>
  <si>
    <t>monique25@scott.com</t>
  </si>
  <si>
    <t>https://www.ball-oneill.net/</t>
  </si>
  <si>
    <t>6140fD9b8bEf5da</t>
  </si>
  <si>
    <t>Medina</t>
  </si>
  <si>
    <t>Benitez, Wilkinson and Mooney</t>
  </si>
  <si>
    <t>Darrellstad</t>
  </si>
  <si>
    <t>682.333.4195</t>
  </si>
  <si>
    <t>edwardsjoyce@freeman-chang.info</t>
  </si>
  <si>
    <t>https://www.french-bennett.com/</t>
  </si>
  <si>
    <t>7c71384AabBEd7a</t>
  </si>
  <si>
    <t>Macias, Dodson and Blackwell</t>
  </si>
  <si>
    <t>Vegaview</t>
  </si>
  <si>
    <t>001-877-608-0266x60716</t>
  </si>
  <si>
    <t>(715)098-6570x16433</t>
  </si>
  <si>
    <t>mayerdaryl@krueger.com</t>
  </si>
  <si>
    <t>http://www.baxter-holloway.com/</t>
  </si>
  <si>
    <t>a5cAAaeD7Bc74Ba</t>
  </si>
  <si>
    <t>Dunn</t>
  </si>
  <si>
    <t>Poole LLC</t>
  </si>
  <si>
    <t>Hardingshire</t>
  </si>
  <si>
    <t>(585)620-7194</t>
  </si>
  <si>
    <t>980-303-3818</t>
  </si>
  <si>
    <t>candacecalderon@green.com</t>
  </si>
  <si>
    <t>https://www.meadows.com/</t>
  </si>
  <si>
    <t>Accc1dd8fafEbfA</t>
  </si>
  <si>
    <t>Sampson</t>
  </si>
  <si>
    <t>Clark-Murray</t>
  </si>
  <si>
    <t>Stricklandborough</t>
  </si>
  <si>
    <t>001-937-687-3361x3635</t>
  </si>
  <si>
    <t>001-071-815-1646x012</t>
  </si>
  <si>
    <t>allison44@bonilla-schmidt.info</t>
  </si>
  <si>
    <t>https://www.arnold.com/</t>
  </si>
  <si>
    <t>78B0329Ce7DeDea</t>
  </si>
  <si>
    <t>Levine Inc</t>
  </si>
  <si>
    <t>Schultzfort</t>
  </si>
  <si>
    <t>070-106-2837</t>
  </si>
  <si>
    <t>(027)419-9683</t>
  </si>
  <si>
    <t>mcochran@woods-norton.org</t>
  </si>
  <si>
    <t>http://www.hooper.com/</t>
  </si>
  <si>
    <t>724a0B2081Bf67B</t>
  </si>
  <si>
    <t>Gould-Heath</t>
  </si>
  <si>
    <t>Lake Kayleeville</t>
  </si>
  <si>
    <t>(116)825-6659</t>
  </si>
  <si>
    <t>orangel@bennett.com</t>
  </si>
  <si>
    <t>http://crawford.com/</t>
  </si>
  <si>
    <t>064ae539Cc1BA9C</t>
  </si>
  <si>
    <t>Garner</t>
  </si>
  <si>
    <t>Mckay, Moody and Rowland</t>
  </si>
  <si>
    <t>Erikamouth</t>
  </si>
  <si>
    <t>Hong Kong</t>
  </si>
  <si>
    <t>(236)750-8118x7379</t>
  </si>
  <si>
    <t>718-512-9681x39087</t>
  </si>
  <si>
    <t>maloneclayton@figueroa.org</t>
  </si>
  <si>
    <t>https://www.noble-warner.com/</t>
  </si>
  <si>
    <t>AD06dc859BACdBC</t>
  </si>
  <si>
    <t>Mercedes</t>
  </si>
  <si>
    <t>Bush</t>
  </si>
  <si>
    <t>Davies-Johnson</t>
  </si>
  <si>
    <t>North Katelyn</t>
  </si>
  <si>
    <t>(455)733-8072</t>
  </si>
  <si>
    <t>001-782-349-7303x7846</t>
  </si>
  <si>
    <t>patricia64@ballard.com</t>
  </si>
  <si>
    <t>https://www.terrell-shaffer.info/</t>
  </si>
  <si>
    <t>5aDDF9dF3CD1E1b</t>
  </si>
  <si>
    <t>Gilmore-Carr</t>
  </si>
  <si>
    <t>Janicefort</t>
  </si>
  <si>
    <t>651-731-8085x65555</t>
  </si>
  <si>
    <t>607.068.4244x01659</t>
  </si>
  <si>
    <t>hcortez@greene.com</t>
  </si>
  <si>
    <t>https://www.house.biz/</t>
  </si>
  <si>
    <t>2ae4f6e677f1FEF</t>
  </si>
  <si>
    <t>Golden, Guzman and Webster</t>
  </si>
  <si>
    <t>Lake Sean</t>
  </si>
  <si>
    <t>583-004-9289x49426</t>
  </si>
  <si>
    <t>483-377-3430</t>
  </si>
  <si>
    <t>moniquemcneil@dudley.com</t>
  </si>
  <si>
    <t>https://www.salinas.biz/</t>
  </si>
  <si>
    <t>F05cA3cFf1Ed285</t>
  </si>
  <si>
    <t>Jacobs, Griffin and Fuller</t>
  </si>
  <si>
    <t>Pambury</t>
  </si>
  <si>
    <t>(034)709-0999x48553</t>
  </si>
  <si>
    <t>+1-462-760-2168x18808</t>
  </si>
  <si>
    <t>dorisfritz@curry.org</t>
  </si>
  <si>
    <t>http://love-ross.info/</t>
  </si>
  <si>
    <t>9a7Cbd5055ceB62</t>
  </si>
  <si>
    <t>Wells-Riley</t>
  </si>
  <si>
    <t>West Lydiamouth</t>
  </si>
  <si>
    <t>682-061-5849</t>
  </si>
  <si>
    <t>(529)496-1202</t>
  </si>
  <si>
    <t>mcbridebrad@kirk.com</t>
  </si>
  <si>
    <t>http://mayo-cline.net/</t>
  </si>
  <si>
    <t>DcA3aBa0cEF4342</t>
  </si>
  <si>
    <t>Hines Group</t>
  </si>
  <si>
    <t>Julieport</t>
  </si>
  <si>
    <t>+1-966-127-7839x7355</t>
  </si>
  <si>
    <t>406.395.5111x58645</t>
  </si>
  <si>
    <t>melinda57@pham.com</t>
  </si>
  <si>
    <t>cEAcd7EB0dF56B7</t>
  </si>
  <si>
    <t>Figueroa</t>
  </si>
  <si>
    <t>Norris-Randall</t>
  </si>
  <si>
    <t>Dillonmouth</t>
  </si>
  <si>
    <t>705-681-5759x767</t>
  </si>
  <si>
    <t>geoffreysteele@rios-morrow.net</t>
  </si>
  <si>
    <t>http://ware.com/</t>
  </si>
  <si>
    <t>Dbff2b9BD9220BC</t>
  </si>
  <si>
    <t>Gibson and Sons</t>
  </si>
  <si>
    <t>New Darrenfort</t>
  </si>
  <si>
    <t>001-962-347-9603x708</t>
  </si>
  <si>
    <t>251.236.4487</t>
  </si>
  <si>
    <t>stephenharper@wall.com</t>
  </si>
  <si>
    <t>89A9A525b79da34</t>
  </si>
  <si>
    <t>Horn, Sherman and Barry</t>
  </si>
  <si>
    <t>West Raven</t>
  </si>
  <si>
    <t>(562)102-3959</t>
  </si>
  <si>
    <t>738.554.5652x77218</t>
  </si>
  <si>
    <t>tgill@novak-patton.com</t>
  </si>
  <si>
    <t>http://leach-carlson.net/</t>
  </si>
  <si>
    <t>1af73b0bE86AeeF</t>
  </si>
  <si>
    <t>Avila</t>
  </si>
  <si>
    <t>Bernard Inc</t>
  </si>
  <si>
    <t>New Frances</t>
  </si>
  <si>
    <t>013-020-1516</t>
  </si>
  <si>
    <t>729-450-4459x22920</t>
  </si>
  <si>
    <t>alexander77@mcdonald-daniel.info</t>
  </si>
  <si>
    <t>http://www.mosley.com/</t>
  </si>
  <si>
    <t>8054ECF4eF1CeF2</t>
  </si>
  <si>
    <t>Jesse</t>
  </si>
  <si>
    <t>Johnson Group</t>
  </si>
  <si>
    <t>Ellisland</t>
  </si>
  <si>
    <t>586-661-5901x98348</t>
  </si>
  <si>
    <t>934.631.1917x83004</t>
  </si>
  <si>
    <t>richmondkeith@kelley-young.com</t>
  </si>
  <si>
    <t>http://acosta-grimes.com/</t>
  </si>
  <si>
    <t>26E14acEb9c3dE4</t>
  </si>
  <si>
    <t>Kristi</t>
  </si>
  <si>
    <t>Lyons, Arroyo and Nash</t>
  </si>
  <si>
    <t>New Lanceview</t>
  </si>
  <si>
    <t>+1-512-324-9946x4313</t>
  </si>
  <si>
    <t>ericalee@stanley-waller.net</t>
  </si>
  <si>
    <t>http://lawson-deleon.com/</t>
  </si>
  <si>
    <t>D4Aa5659f26c836</t>
  </si>
  <si>
    <t>Cook, Lee and Maldonado</t>
  </si>
  <si>
    <t>North Lynntown</t>
  </si>
  <si>
    <t>Cyprus</t>
  </si>
  <si>
    <t>132-733-2938x347</t>
  </si>
  <si>
    <t>ralphmcdonald@ware-bryan.biz</t>
  </si>
  <si>
    <t>https://mays-gentry.net/</t>
  </si>
  <si>
    <t>53a3B3aA7e63a0F</t>
  </si>
  <si>
    <t>Donna</t>
  </si>
  <si>
    <t>Sims</t>
  </si>
  <si>
    <t>Buckley, Bond and Parsons</t>
  </si>
  <si>
    <t>North Davechester</t>
  </si>
  <si>
    <t>001-779-019-8697</t>
  </si>
  <si>
    <t>962.150.5047x254</t>
  </si>
  <si>
    <t>mackenziemaldonado@colon.com</t>
  </si>
  <si>
    <t>https://fritz.com/</t>
  </si>
  <si>
    <t>0ddacBAAcFA4C2f</t>
  </si>
  <si>
    <t>Wilcox-Edwards</t>
  </si>
  <si>
    <t>Janiceview</t>
  </si>
  <si>
    <t>(958)711-7807</t>
  </si>
  <si>
    <t>930-100-0196x267</t>
  </si>
  <si>
    <t>darryllucero@herrera-melendez.com</t>
  </si>
  <si>
    <t>https://www.golden.com/</t>
  </si>
  <si>
    <t>dfAFEdCbf5D7ce4</t>
  </si>
  <si>
    <t>Hanson</t>
  </si>
  <si>
    <t>Nguyen PLC</t>
  </si>
  <si>
    <t>Daisytown</t>
  </si>
  <si>
    <t>(276)082-5145x32289</t>
  </si>
  <si>
    <t>(827)900-4869</t>
  </si>
  <si>
    <t>mullinsrita@whitney-frey.com</t>
  </si>
  <si>
    <t>https://jimenez.info/</t>
  </si>
  <si>
    <t>590a7D15caCe9eD</t>
  </si>
  <si>
    <t>Drew</t>
  </si>
  <si>
    <t>Chung Ltd</t>
  </si>
  <si>
    <t>West Kirkbury</t>
  </si>
  <si>
    <t>019-967-7463x251</t>
  </si>
  <si>
    <t>morrisonann@levy-gillespie.com</t>
  </si>
  <si>
    <t>https://bailey-lang.org/</t>
  </si>
  <si>
    <t>8deC6E8057ABfE9</t>
  </si>
  <si>
    <t>French LLC</t>
  </si>
  <si>
    <t>Brandtshire</t>
  </si>
  <si>
    <t>911-898-5670x6524</t>
  </si>
  <si>
    <t>(790)787-7431x7989</t>
  </si>
  <si>
    <t>kerrynewman@walters-herrera.com</t>
  </si>
  <si>
    <t>https://coleman-kline.com/</t>
  </si>
  <si>
    <t>4aC6cE57Dc887bE</t>
  </si>
  <si>
    <t>Ashlee</t>
  </si>
  <si>
    <t>Fitzgerald, Rios and Stewart</t>
  </si>
  <si>
    <t>Fullerbury</t>
  </si>
  <si>
    <t>vguerra@newman-higgins.com</t>
  </si>
  <si>
    <t>http://www.huffman-howard.com/</t>
  </si>
  <si>
    <t>E9a689c736ef033</t>
  </si>
  <si>
    <t>Jackie</t>
  </si>
  <si>
    <t>Davidson Inc</t>
  </si>
  <si>
    <t>West Randallshire</t>
  </si>
  <si>
    <t>001-408-710-3110x07304</t>
  </si>
  <si>
    <t>(217)654-3746x348</t>
  </si>
  <si>
    <t>spencergalloway@rivers.com</t>
  </si>
  <si>
    <t>https://www.zavala-stephenson.info/</t>
  </si>
  <si>
    <t>F82b6FDf077E8c7</t>
  </si>
  <si>
    <t>Rodgers-Kelly</t>
  </si>
  <si>
    <t>Alfredshire</t>
  </si>
  <si>
    <t>+1-238-636-2070x8867</t>
  </si>
  <si>
    <t>(069)251-8838</t>
  </si>
  <si>
    <t>stuart08@grant.com</t>
  </si>
  <si>
    <t>https://barnes.net/</t>
  </si>
  <si>
    <t>0BCe8B6CCbdF701</t>
  </si>
  <si>
    <t>Tapia</t>
  </si>
  <si>
    <t>Farley LLC</t>
  </si>
  <si>
    <t>Ewingchester</t>
  </si>
  <si>
    <t>cartersally@moon.com</t>
  </si>
  <si>
    <t>https://morse-ellis.com/</t>
  </si>
  <si>
    <t>3d4AEe4F87bccd1</t>
  </si>
  <si>
    <t>Lee, Pearson and Parsons</t>
  </si>
  <si>
    <t>South Gilbertmouth</t>
  </si>
  <si>
    <t>701.328.4420x6558</t>
  </si>
  <si>
    <t>019-741-2485x312</t>
  </si>
  <si>
    <t>hardinrebekah@burton.org</t>
  </si>
  <si>
    <t>http://marks.info/</t>
  </si>
  <si>
    <t>2Ba8B54fb7a9cDB</t>
  </si>
  <si>
    <t>Tina</t>
  </si>
  <si>
    <t>Andrews</t>
  </si>
  <si>
    <t>Dickerson and Sons</t>
  </si>
  <si>
    <t>Charlenebury</t>
  </si>
  <si>
    <t>+1-710-467-4230x82225</t>
  </si>
  <si>
    <t>001-571-913-7568</t>
  </si>
  <si>
    <t>karlflynn@riley.com</t>
  </si>
  <si>
    <t>https://conway-lowery.com/</t>
  </si>
  <si>
    <t>57D3fEC7aAeCEDc</t>
  </si>
  <si>
    <t>Cunningham</t>
  </si>
  <si>
    <t>Cervantes Inc</t>
  </si>
  <si>
    <t>Lake Jesus</t>
  </si>
  <si>
    <t>(924)552-7169x9565</t>
  </si>
  <si>
    <t>734.012.7214x530</t>
  </si>
  <si>
    <t>juliannguyen@herrera.com</t>
  </si>
  <si>
    <t>https://www.leonard.com/</t>
  </si>
  <si>
    <t>E0BD8d8E73348Ba</t>
  </si>
  <si>
    <t>Abbott</t>
  </si>
  <si>
    <t>Pratt, Durham and Conley</t>
  </si>
  <si>
    <t>Port Jermaine</t>
  </si>
  <si>
    <t>pkent@gillespie.com</t>
  </si>
  <si>
    <t>http://www.conley.com/</t>
  </si>
  <si>
    <t>05CeeD0bFdFf4Ef</t>
  </si>
  <si>
    <t>Bishop</t>
  </si>
  <si>
    <t>Vasquez PLC</t>
  </si>
  <si>
    <t>Maysberg</t>
  </si>
  <si>
    <t>+1-224-175-4327x551</t>
  </si>
  <si>
    <t>001-293-868-0149x1904</t>
  </si>
  <si>
    <t>greg54@vang.com</t>
  </si>
  <si>
    <t>https://vargas.com/</t>
  </si>
  <si>
    <t>Ba74a4190Ea89fD</t>
  </si>
  <si>
    <t>Ayers</t>
  </si>
  <si>
    <t>Welch Inc</t>
  </si>
  <si>
    <t>Bryantland</t>
  </si>
  <si>
    <t>+1-512-094-9201x7349</t>
  </si>
  <si>
    <t>871.480.2755x75849</t>
  </si>
  <si>
    <t>pamelatorres@walsh.com</t>
  </si>
  <si>
    <t>http://ballard.com/</t>
  </si>
  <si>
    <t>1fBDc535F57Cd32</t>
  </si>
  <si>
    <t>Andersen</t>
  </si>
  <si>
    <t>Lang, Solis and Cunningham</t>
  </si>
  <si>
    <t>Laurieport</t>
  </si>
  <si>
    <t>469-240-7284x79805</t>
  </si>
  <si>
    <t>855-128-8042x85935</t>
  </si>
  <si>
    <t>vparrish@marsh-kane.com</t>
  </si>
  <si>
    <t>https://macdonald.com/</t>
  </si>
  <si>
    <t>aAba4dc4C0AA9dc</t>
  </si>
  <si>
    <t>Conley, Moody and Maddox</t>
  </si>
  <si>
    <t>West Ana</t>
  </si>
  <si>
    <t>943.205.6051</t>
  </si>
  <si>
    <t>(579)851-0067x476</t>
  </si>
  <si>
    <t>gonzalezkari@dominguez.com</t>
  </si>
  <si>
    <t>https://www.meyers.com/</t>
  </si>
  <si>
    <t>ab25b3a4dACFB72</t>
  </si>
  <si>
    <t>Dunn, Holt and Flowers</t>
  </si>
  <si>
    <t>Bonnieport</t>
  </si>
  <si>
    <t>029.144.3636x4543</t>
  </si>
  <si>
    <t>189-207-1818</t>
  </si>
  <si>
    <t>isaiahescobar@wyatt-baxter.net</t>
  </si>
  <si>
    <t>9dc1CBC08CD5fFc</t>
  </si>
  <si>
    <t>Fowler</t>
  </si>
  <si>
    <t>Merritt, Duarte and Marshall</t>
  </si>
  <si>
    <t>Wilkinsonton</t>
  </si>
  <si>
    <t>759.850.2425x488</t>
  </si>
  <si>
    <t>+1-697-881-8845x9165</t>
  </si>
  <si>
    <t>nathan99@patel.net</t>
  </si>
  <si>
    <t>9a100203128534C</t>
  </si>
  <si>
    <t>Browning</t>
  </si>
  <si>
    <t>Yang, Waller and Castillo</t>
  </si>
  <si>
    <t>Lake Faithton</t>
  </si>
  <si>
    <t>449-913-8622x010</t>
  </si>
  <si>
    <t>(078)456-3085</t>
  </si>
  <si>
    <t>rfuller@hays.org</t>
  </si>
  <si>
    <t>http://www.day-stevenson.biz/</t>
  </si>
  <si>
    <t>4A1ff961e9Dc6aA</t>
  </si>
  <si>
    <t>Cathy</t>
  </si>
  <si>
    <t>Lara Ltd</t>
  </si>
  <si>
    <t>Johnstonfurt</t>
  </si>
  <si>
    <t>692.308.7155x60161</t>
  </si>
  <si>
    <t>001-145-964-4569x6935</t>
  </si>
  <si>
    <t>kathleen13@cobb-durham.biz</t>
  </si>
  <si>
    <t>http://www.cox.com/</t>
  </si>
  <si>
    <t>D5E2D45D2b42BFF</t>
  </si>
  <si>
    <t>Blanchard</t>
  </si>
  <si>
    <t>Macias-Cole</t>
  </si>
  <si>
    <t>Trujilloside</t>
  </si>
  <si>
    <t>344-879-6265x2915</t>
  </si>
  <si>
    <t>001-923-705-8109x399</t>
  </si>
  <si>
    <t>rhondachang@hooper.com</t>
  </si>
  <si>
    <t>http://www.oneal-stewart.net/</t>
  </si>
  <si>
    <t>7d4B6DA49e3D315</t>
  </si>
  <si>
    <t>Robert</t>
  </si>
  <si>
    <t>Henderson</t>
  </si>
  <si>
    <t>Cuevas Group</t>
  </si>
  <si>
    <t>East Kristy</t>
  </si>
  <si>
    <t>002.334.6601x96537</t>
  </si>
  <si>
    <t>468-078-8727</t>
  </si>
  <si>
    <t>bauerfernando@lester-baldwin.info</t>
  </si>
  <si>
    <t>http://www.luna.info/</t>
  </si>
  <si>
    <t>e82B74D5DD08Eda</t>
  </si>
  <si>
    <t>Simon</t>
  </si>
  <si>
    <t>Cruz and Sons</t>
  </si>
  <si>
    <t>Lake Marcfurt</t>
  </si>
  <si>
    <t>616.128.9143</t>
  </si>
  <si>
    <t>647.075.3417</t>
  </si>
  <si>
    <t>rbrown@blair.com</t>
  </si>
  <si>
    <t>d0D239b1D4FFC05</t>
  </si>
  <si>
    <t>Valentine Ltd</t>
  </si>
  <si>
    <t>Monicatown</t>
  </si>
  <si>
    <t>001-088-949-3404x580</t>
  </si>
  <si>
    <t>(550)377-0377x04143</t>
  </si>
  <si>
    <t>sarah29@mcdonald.biz</t>
  </si>
  <si>
    <t>https://ortega-vasquez.biz/</t>
  </si>
  <si>
    <t>d1335FA9C3F7deE</t>
  </si>
  <si>
    <t>Richards Ltd</t>
  </si>
  <si>
    <t>Hancockburgh</t>
  </si>
  <si>
    <t>021-474-8646</t>
  </si>
  <si>
    <t>finleyangie@carson-medina.com</t>
  </si>
  <si>
    <t>https://harrell.biz/</t>
  </si>
  <si>
    <t>CC6DEE7BAfA2b0C</t>
  </si>
  <si>
    <t>Derrickland</t>
  </si>
  <si>
    <t>281-238-4266x80391</t>
  </si>
  <si>
    <t>691-495-9793x043</t>
  </si>
  <si>
    <t>isabel97@small-pope.net</t>
  </si>
  <si>
    <t>https://www.reese.net/</t>
  </si>
  <si>
    <t>3E5fe1dB04d9d64</t>
  </si>
  <si>
    <t>Mendoza-Garrison</t>
  </si>
  <si>
    <t>Jeffport</t>
  </si>
  <si>
    <t>001-920-467-7130</t>
  </si>
  <si>
    <t>351-718-7852x72460</t>
  </si>
  <si>
    <t>brittany40@ho-jenkins.com</t>
  </si>
  <si>
    <t>http://www.leach-sparks.com/</t>
  </si>
  <si>
    <t>F5F0d6B7dBEc22E</t>
  </si>
  <si>
    <t>Clements</t>
  </si>
  <si>
    <t>Phillips-Stanley</t>
  </si>
  <si>
    <t>Riosville</t>
  </si>
  <si>
    <t>+1-918-397-7603x7533</t>
  </si>
  <si>
    <t>001-304-111-1399</t>
  </si>
  <si>
    <t>garyglenn@richard-kirby.info</t>
  </si>
  <si>
    <t>https://mcdonald.com/</t>
  </si>
  <si>
    <t>8afAf9c570aBeE7</t>
  </si>
  <si>
    <t>East Elizabethfort</t>
  </si>
  <si>
    <t>648-667-5654</t>
  </si>
  <si>
    <t>001-465-820-2734</t>
  </si>
  <si>
    <t>wbrady@hayes.com</t>
  </si>
  <si>
    <t>3Fe2CbaE30bdF77</t>
  </si>
  <si>
    <t>Wright, Rogers and Chandler</t>
  </si>
  <si>
    <t>Bellchester</t>
  </si>
  <si>
    <t>+1-283-289-1603x6932</t>
  </si>
  <si>
    <t>836.235.2815</t>
  </si>
  <si>
    <t>joannejohns@rich.biz</t>
  </si>
  <si>
    <t>http://www.paul-duarte.com/</t>
  </si>
  <si>
    <t>7bEBEE4079e5ABb</t>
  </si>
  <si>
    <t>Stark</t>
  </si>
  <si>
    <t>Jefferson-Larson</t>
  </si>
  <si>
    <t>East Emily</t>
  </si>
  <si>
    <t>001-991-875-6405x8957</t>
  </si>
  <si>
    <t>vcombs@curry-benjamin.com</t>
  </si>
  <si>
    <t>http://ball-patterson.com/</t>
  </si>
  <si>
    <t>fcb32CfCCaE054C</t>
  </si>
  <si>
    <t>Jefferson</t>
  </si>
  <si>
    <t>Moyer-Martinez</t>
  </si>
  <si>
    <t>Dickersonville</t>
  </si>
  <si>
    <t>538-646-3674x42522</t>
  </si>
  <si>
    <t>(276)008-2768x98103</t>
  </si>
  <si>
    <t>tdaniels@cordova-baird.net</t>
  </si>
  <si>
    <t>http://www.oconnell-burgess.com/</t>
  </si>
  <si>
    <t>DcEbb7E5B6CAcB6</t>
  </si>
  <si>
    <t>Shawna</t>
  </si>
  <si>
    <t>Gallegos-Eaton</t>
  </si>
  <si>
    <t>Kelliville</t>
  </si>
  <si>
    <t>113.198.1232x349</t>
  </si>
  <si>
    <t>076.798.3021x30563</t>
  </si>
  <si>
    <t>morgan50@phelps-owens.com</t>
  </si>
  <si>
    <t>http://tanner.com/</t>
  </si>
  <si>
    <t>48d073fdcFBcbBE</t>
  </si>
  <si>
    <t>Ochoa, Durham and Fowler</t>
  </si>
  <si>
    <t>Miguelhaven</t>
  </si>
  <si>
    <t>001-191-297-9239x9405</t>
  </si>
  <si>
    <t>(098)619-8473x99319</t>
  </si>
  <si>
    <t>robersonclifford@byrd-salas.com</t>
  </si>
  <si>
    <t>http://www.joyce-mcconnell.org/</t>
  </si>
  <si>
    <t>806DBC6fcaF0E9D</t>
  </si>
  <si>
    <t>Larsen</t>
  </si>
  <si>
    <t>Davenport-Roy</t>
  </si>
  <si>
    <t>Costaville</t>
  </si>
  <si>
    <t>741.270.4555x931</t>
  </si>
  <si>
    <t>brandihickman@lyons.com</t>
  </si>
  <si>
    <t>https://briggs.net/</t>
  </si>
  <si>
    <t>5CAC1538292a55D</t>
  </si>
  <si>
    <t>Washington-Horne</t>
  </si>
  <si>
    <t>Maddoxland</t>
  </si>
  <si>
    <t>(384)624-2077x889</t>
  </si>
  <si>
    <t>(936)214-0219x94714</t>
  </si>
  <si>
    <t>teresaholt@coffey.info</t>
  </si>
  <si>
    <t>https://frye.org/</t>
  </si>
  <si>
    <t>690D995dAF9f4c4</t>
  </si>
  <si>
    <t>Boone</t>
  </si>
  <si>
    <t>Kim-Nash</t>
  </si>
  <si>
    <t>Lake Craigchester</t>
  </si>
  <si>
    <t>+1-503-287-7815x72275</t>
  </si>
  <si>
    <t>+1-342-404-1262x4092</t>
  </si>
  <si>
    <t>estuart@stein.com</t>
  </si>
  <si>
    <t>https://espinoza.com/</t>
  </si>
  <si>
    <t>a90DaCCBF50263f</t>
  </si>
  <si>
    <t>Lester</t>
  </si>
  <si>
    <t>Vaughan and Sons</t>
  </si>
  <si>
    <t>Taylorport</t>
  </si>
  <si>
    <t>(560)442-1117x162</t>
  </si>
  <si>
    <t>517.746.6425</t>
  </si>
  <si>
    <t>murrayeric@mcgrath.com</t>
  </si>
  <si>
    <t>http://www.williams.biz/</t>
  </si>
  <si>
    <t>FCe3d4F91F1f9cF</t>
  </si>
  <si>
    <t>Brooks-Estrada</t>
  </si>
  <si>
    <t>Jimmybury</t>
  </si>
  <si>
    <t>(025)969-8906</t>
  </si>
  <si>
    <t>911.928.5609</t>
  </si>
  <si>
    <t>jackson23@ashley.com</t>
  </si>
  <si>
    <t>fc326c8DcEC2EcD</t>
  </si>
  <si>
    <t>Cheyenne</t>
  </si>
  <si>
    <t>Marshall</t>
  </si>
  <si>
    <t>Molina-Love</t>
  </si>
  <si>
    <t>Waltershire</t>
  </si>
  <si>
    <t>+1-784-904-2626x326</t>
  </si>
  <si>
    <t>391.389.9541x65591</t>
  </si>
  <si>
    <t>debbiedeleon@barber-flynn.info</t>
  </si>
  <si>
    <t>http://www.rowe-flores.com/</t>
  </si>
  <si>
    <t>d268cFcCA1f1ffA</t>
  </si>
  <si>
    <t>Montoya, Munoz and Riggs</t>
  </si>
  <si>
    <t>North Evelynmouth</t>
  </si>
  <si>
    <t>001-078-423-6098x72526</t>
  </si>
  <si>
    <t>001-153-923-1964x7271</t>
  </si>
  <si>
    <t>rlutz@dodson.org</t>
  </si>
  <si>
    <t>https://www.galvan.com/</t>
  </si>
  <si>
    <t>45e85eD91DE9cFb</t>
  </si>
  <si>
    <t>Padilla LLC</t>
  </si>
  <si>
    <t>West Kristin</t>
  </si>
  <si>
    <t>+1-879-286-7868x85150</t>
  </si>
  <si>
    <t>001-864-783-7906</t>
  </si>
  <si>
    <t>brian89@casey.info</t>
  </si>
  <si>
    <t>http://www.morse.com/</t>
  </si>
  <si>
    <t>a5C40E07EBd3875</t>
  </si>
  <si>
    <t>Lambert, Olsen and Kent</t>
  </si>
  <si>
    <t>Vanessabury</t>
  </si>
  <si>
    <t>001-356-872-6888</t>
  </si>
  <si>
    <t>001-901-698-4260</t>
  </si>
  <si>
    <t>alexander26@middleton.com</t>
  </si>
  <si>
    <t>https://abbott-wong.com/</t>
  </si>
  <si>
    <t>40e1B08BeD056A3</t>
  </si>
  <si>
    <t>Frederick-Rollins</t>
  </si>
  <si>
    <t>New Maryfort</t>
  </si>
  <si>
    <t>492.286.3536x1095</t>
  </si>
  <si>
    <t>718-829-9300</t>
  </si>
  <si>
    <t>kenneth60@mcgrath.net</t>
  </si>
  <si>
    <t>https://www.pace-fernandez.com/</t>
  </si>
  <si>
    <t>c9c2C2AEc9caD3a</t>
  </si>
  <si>
    <t>Lynn and Sons</t>
  </si>
  <si>
    <t>New Herbert</t>
  </si>
  <si>
    <t>+1-773-576-9568x46072</t>
  </si>
  <si>
    <t>176-303-3633x99718</t>
  </si>
  <si>
    <t>pamela16@tapia-wolf.biz</t>
  </si>
  <si>
    <t>http://gould.org/</t>
  </si>
  <si>
    <t>a633a7f3C9B5Dc6</t>
  </si>
  <si>
    <t>Shepard</t>
  </si>
  <si>
    <t>Tucker-Hensley</t>
  </si>
  <si>
    <t>East Shelleyfurt</t>
  </si>
  <si>
    <t>+1-380-680-3322x12351</t>
  </si>
  <si>
    <t>+1-522-404-9694x0404</t>
  </si>
  <si>
    <t>richardkatherine@fields.com</t>
  </si>
  <si>
    <t>5162a6aE402a0c6</t>
  </si>
  <si>
    <t>Garcia</t>
  </si>
  <si>
    <t>Norman, Church and Cortez</t>
  </si>
  <si>
    <t>Port Calebhaven</t>
  </si>
  <si>
    <t>403-529-6844x329</t>
  </si>
  <si>
    <t>(933)619-2314</t>
  </si>
  <si>
    <t>ymejia@wolfe-vargas.com</t>
  </si>
  <si>
    <t>https://bonilla-blankenship.com/</t>
  </si>
  <si>
    <t>DDbFba721AC7d3d</t>
  </si>
  <si>
    <t>Haney, Wong and Hines</t>
  </si>
  <si>
    <t>Sloanstad</t>
  </si>
  <si>
    <t>001-149-326-1812x189</t>
  </si>
  <si>
    <t>712-528-5679</t>
  </si>
  <si>
    <t>ethornton@francis.com</t>
  </si>
  <si>
    <t>https://choi.info/</t>
  </si>
  <si>
    <t>86adca7aC49faC8</t>
  </si>
  <si>
    <t>Greer, Buckley and Macdonald</t>
  </si>
  <si>
    <t>Billytown</t>
  </si>
  <si>
    <t>+1-218-634-0508x106</t>
  </si>
  <si>
    <t>457.956.6650x81328</t>
  </si>
  <si>
    <t>alexander60@bruce.net</t>
  </si>
  <si>
    <t>http://rocha-yates.com/</t>
  </si>
  <si>
    <t>AFfCe84Edb17adc</t>
  </si>
  <si>
    <t>Merritt, Adkins and Hendricks</t>
  </si>
  <si>
    <t>Port Jodi</t>
  </si>
  <si>
    <t>333.790.0532x37031</t>
  </si>
  <si>
    <t>175-418-7271x29306</t>
  </si>
  <si>
    <t>ujarvis@watts.com</t>
  </si>
  <si>
    <t>https://hunter.net/</t>
  </si>
  <si>
    <t>e5Fd9db6dF905EF</t>
  </si>
  <si>
    <t>Mario</t>
  </si>
  <si>
    <t>Nolan</t>
  </si>
  <si>
    <t>Stuart-Livingston</t>
  </si>
  <si>
    <t>North Dariusview</t>
  </si>
  <si>
    <t>576-085-2510x50951</t>
  </si>
  <si>
    <t>019-519-2065x731</t>
  </si>
  <si>
    <t>pamelaneal@valencia.com</t>
  </si>
  <si>
    <t>https://shea.biz/</t>
  </si>
  <si>
    <t>8e1C3eFE6EB28A5</t>
  </si>
  <si>
    <t>Cochran</t>
  </si>
  <si>
    <t>Valentine, Foster and Church</t>
  </si>
  <si>
    <t>North Shannon</t>
  </si>
  <si>
    <t>+1-015-330-3044x9291</t>
  </si>
  <si>
    <t>001-994-735-7201</t>
  </si>
  <si>
    <t>elijahcherry@mann.com</t>
  </si>
  <si>
    <t>http://larson.com/</t>
  </si>
  <si>
    <t>4357eFC7FB4439C</t>
  </si>
  <si>
    <t>Haynes, Rasmussen and Shelton</t>
  </si>
  <si>
    <t>+1-855-196-9418x81071</t>
  </si>
  <si>
    <t>+1-026-707-8897x5249</t>
  </si>
  <si>
    <t>sbarton@shepard.com</t>
  </si>
  <si>
    <t>http://www.haley.org/</t>
  </si>
  <si>
    <t>f9bAA2FC2A7e0eA</t>
  </si>
  <si>
    <t>Crosby Inc</t>
  </si>
  <si>
    <t>Campbellside</t>
  </si>
  <si>
    <t>608-318-1360x5790</t>
  </si>
  <si>
    <t>+1-997-456-1046x2652</t>
  </si>
  <si>
    <t>johnsonterry@powers.net</t>
  </si>
  <si>
    <t>https://www.johnston.info/</t>
  </si>
  <si>
    <t>d0EDae6aC12133F</t>
  </si>
  <si>
    <t>Davidson-Collins</t>
  </si>
  <si>
    <t>Gabrielleside</t>
  </si>
  <si>
    <t>(512)496-2505</t>
  </si>
  <si>
    <t>+1-932-100-2025x302</t>
  </si>
  <si>
    <t>maureenstanley@nolan.com</t>
  </si>
  <si>
    <t>http://www.clay-mckinney.net/</t>
  </si>
  <si>
    <t>8B4cDEf8Fc9EA89</t>
  </si>
  <si>
    <t>Russell LLC</t>
  </si>
  <si>
    <t>Orrview</t>
  </si>
  <si>
    <t>(885)565-0844</t>
  </si>
  <si>
    <t>001-076-351-4658x438</t>
  </si>
  <si>
    <t>edowns@cantu-rodgers.com</t>
  </si>
  <si>
    <t>http://huber.org/</t>
  </si>
  <si>
    <t>8dB73bC702FeAbc</t>
  </si>
  <si>
    <t>Durham, Prince and Cantrell</t>
  </si>
  <si>
    <t>Theresaland</t>
  </si>
  <si>
    <t>921-336-3578</t>
  </si>
  <si>
    <t>jonathan71@bush.com</t>
  </si>
  <si>
    <t>http://www.odom.com/</t>
  </si>
  <si>
    <t>418Cc64f9d2b3B6</t>
  </si>
  <si>
    <t>Savannah</t>
  </si>
  <si>
    <t>Edwards Group</t>
  </si>
  <si>
    <t>Shellyfurt</t>
  </si>
  <si>
    <t>058.465.8134x2518</t>
  </si>
  <si>
    <t>001-469-763-2250x31910</t>
  </si>
  <si>
    <t>diana73@gilbert-schneider.biz</t>
  </si>
  <si>
    <t>https://www.braun.com/</t>
  </si>
  <si>
    <t>344A16A0C7feBCf</t>
  </si>
  <si>
    <t>Webster</t>
  </si>
  <si>
    <t>Fernandez, Wong and Briggs</t>
  </si>
  <si>
    <t>Yvetteville</t>
  </si>
  <si>
    <t>022.369.2480x0199</t>
  </si>
  <si>
    <t>591-250-2798x13722</t>
  </si>
  <si>
    <t>krausetom@buckley.org</t>
  </si>
  <si>
    <t>http://herrera.com/</t>
  </si>
  <si>
    <t>A8c388CC47DcF22</t>
  </si>
  <si>
    <t>Ochoa</t>
  </si>
  <si>
    <t>Watts, Yates and Sutton</t>
  </si>
  <si>
    <t>South Tom</t>
  </si>
  <si>
    <t>001-197-167-5644x088</t>
  </si>
  <si>
    <t>(482)564-5981x40751</t>
  </si>
  <si>
    <t>carlosodom@schultz.org</t>
  </si>
  <si>
    <t>http://proctor-martin.com/</t>
  </si>
  <si>
    <t>DBFCf4ef29d36d3</t>
  </si>
  <si>
    <t>French, Estrada and Decker</t>
  </si>
  <si>
    <t>West Ralph</t>
  </si>
  <si>
    <t>001-738-796-7880x03902</t>
  </si>
  <si>
    <t>+1-014-508-9395x979</t>
  </si>
  <si>
    <t>huffcaitlyn@charles.com</t>
  </si>
  <si>
    <t>https://crawford.com/</t>
  </si>
  <si>
    <t>b29BB98128A42eb</t>
  </si>
  <si>
    <t>Steele-Osborne</t>
  </si>
  <si>
    <t>North Collin</t>
  </si>
  <si>
    <t>(879)760-8633x890</t>
  </si>
  <si>
    <t>001-907-753-1039</t>
  </si>
  <si>
    <t>joshua45@dillon.org</t>
  </si>
  <si>
    <t>https://www.garcia.net/</t>
  </si>
  <si>
    <t>0Bb3cBf4c51Bdd6</t>
  </si>
  <si>
    <t>Lam-Cardenas</t>
  </si>
  <si>
    <t>Laurabury</t>
  </si>
  <si>
    <t>+1-307-022-1642x87860</t>
  </si>
  <si>
    <t>hammondcaitlyn@aguirre.biz</t>
  </si>
  <si>
    <t>https://williams.net/</t>
  </si>
  <si>
    <t>241B20c8a30746b</t>
  </si>
  <si>
    <t>Acevedo-Drake</t>
  </si>
  <si>
    <t>Mckenzieton</t>
  </si>
  <si>
    <t>+1-363-873-0767x6275</t>
  </si>
  <si>
    <t>(139)899-4730x7149</t>
  </si>
  <si>
    <t>emercado@boone-craig.com</t>
  </si>
  <si>
    <t>https://spears.net/</t>
  </si>
  <si>
    <t>aA5c0F4dedefEf2</t>
  </si>
  <si>
    <t>Weeks Ltd</t>
  </si>
  <si>
    <t>Hancockshire</t>
  </si>
  <si>
    <t>+1-702-319-5627x093</t>
  </si>
  <si>
    <t>465-949-4283</t>
  </si>
  <si>
    <t>aprilblevins@cummings-parrish.info</t>
  </si>
  <si>
    <t>http://le.com/</t>
  </si>
  <si>
    <t>d6cfDDFe3fd72CE</t>
  </si>
  <si>
    <t>Carroll, Ballard and Zhang</t>
  </si>
  <si>
    <t>West Bryan</t>
  </si>
  <si>
    <t>349-685-9860x3658</t>
  </si>
  <si>
    <t>708.850.6668x4551</t>
  </si>
  <si>
    <t>traci55@golden.com</t>
  </si>
  <si>
    <t>https://cervantes.com/</t>
  </si>
  <si>
    <t>D8F2ccd0f4bEceA</t>
  </si>
  <si>
    <t>Wilkerson</t>
  </si>
  <si>
    <t>Salazar-Kelley</t>
  </si>
  <si>
    <t>New Marcus</t>
  </si>
  <si>
    <t>001-288-580-6595x26613</t>
  </si>
  <si>
    <t>673-725-6143</t>
  </si>
  <si>
    <t>epope@powell.com</t>
  </si>
  <si>
    <t>https://preston-willis.org/</t>
  </si>
  <si>
    <t>753E24365A51CAC</t>
  </si>
  <si>
    <t>Tanya</t>
  </si>
  <si>
    <t>Pierce, Riddle and Black</t>
  </si>
  <si>
    <t>569-568-6926x10347</t>
  </si>
  <si>
    <t>131-056-8351</t>
  </si>
  <si>
    <t>kmelton@strong.biz</t>
  </si>
  <si>
    <t>http://www.martin.com/</t>
  </si>
  <si>
    <t>F7DFD12cDbe29Ec</t>
  </si>
  <si>
    <t>Christy</t>
  </si>
  <si>
    <t>Landry-Martin</t>
  </si>
  <si>
    <t>Oliviatown</t>
  </si>
  <si>
    <t>663.769.9149x356</t>
  </si>
  <si>
    <t>600-993-1088</t>
  </si>
  <si>
    <t>coltonarellano@boyle.com</t>
  </si>
  <si>
    <t>http://www.durham.biz/</t>
  </si>
  <si>
    <t>eed3Be5e7A62DEF</t>
  </si>
  <si>
    <t>Dorsey</t>
  </si>
  <si>
    <t>Castillo-Lester</t>
  </si>
  <si>
    <t>East Alan</t>
  </si>
  <si>
    <t>883.277.3498</t>
  </si>
  <si>
    <t>091-347-4216</t>
  </si>
  <si>
    <t>villanuevalogan@murillo.info</t>
  </si>
  <si>
    <t>https://www.stanton.biz/</t>
  </si>
  <si>
    <t>eBFbD846CcAE6bc</t>
  </si>
  <si>
    <t>Nixon</t>
  </si>
  <si>
    <t>Duncan PLC</t>
  </si>
  <si>
    <t>Kanemouth</t>
  </si>
  <si>
    <t>+1-320-691-4069x2667</t>
  </si>
  <si>
    <t>+1-816-183-9491x17634</t>
  </si>
  <si>
    <t>nmccullough@vasquez.info</t>
  </si>
  <si>
    <t>https://morton-kim.com/</t>
  </si>
  <si>
    <t>6e8f4DDbab9c73f</t>
  </si>
  <si>
    <t>Richardson-Woodward</t>
  </si>
  <si>
    <t>Haynesmouth</t>
  </si>
  <si>
    <t>(861)168-6984</t>
  </si>
  <si>
    <t>422-747-7508</t>
  </si>
  <si>
    <t>barbaranorman@vazquez.com</t>
  </si>
  <si>
    <t>http://shields.biz/</t>
  </si>
  <si>
    <t>3ecf04b7DBFCBD6</t>
  </si>
  <si>
    <t>Cristian</t>
  </si>
  <si>
    <t>Evans, Mahoney and Campbell</t>
  </si>
  <si>
    <t>Port Larryshire</t>
  </si>
  <si>
    <t>985-631-2105x524</t>
  </si>
  <si>
    <t>451-142-9485</t>
  </si>
  <si>
    <t>vwagner@blevins-alexander.biz</t>
  </si>
  <si>
    <t>https://www.velez.com/</t>
  </si>
  <si>
    <t>a3E9d65eaB46Ac9</t>
  </si>
  <si>
    <t>Ortiz-Morgan</t>
  </si>
  <si>
    <t>Lake Thomas</t>
  </si>
  <si>
    <t>118-578-4457x94867</t>
  </si>
  <si>
    <t>001-323-204-4852x177</t>
  </si>
  <si>
    <t>marthayoung@ellis.net</t>
  </si>
  <si>
    <t>https://rowland-hendricks.com/</t>
  </si>
  <si>
    <t>220d9fFC0d86592</t>
  </si>
  <si>
    <t>Little, Stanley and Mcbride</t>
  </si>
  <si>
    <t>New Bradybury</t>
  </si>
  <si>
    <t>782.213.1004</t>
  </si>
  <si>
    <t>280-382-8060</t>
  </si>
  <si>
    <t>randy44@raymond.com</t>
  </si>
  <si>
    <t>https://jennings.net/</t>
  </si>
  <si>
    <t>53B031B713b45aC</t>
  </si>
  <si>
    <t>Norton and Sons</t>
  </si>
  <si>
    <t>New Andrea</t>
  </si>
  <si>
    <t>748.787.9668x90728</t>
  </si>
  <si>
    <t>001-737-975-0395x11338</t>
  </si>
  <si>
    <t>gbender@brown-baxter.com</t>
  </si>
  <si>
    <t>https://www.stevenson.biz/</t>
  </si>
  <si>
    <t>6c59A2C1eF89B3B</t>
  </si>
  <si>
    <t>Cohen</t>
  </si>
  <si>
    <t>Bridges-Moyer</t>
  </si>
  <si>
    <t>(564)993-0360x899</t>
  </si>
  <si>
    <t>367-445-4888x448</t>
  </si>
  <si>
    <t>herbertparker@wallace.biz</t>
  </si>
  <si>
    <t>http://www.mckay.com/</t>
  </si>
  <si>
    <t>C5a46C5E57D2a4F</t>
  </si>
  <si>
    <t>Megan</t>
  </si>
  <si>
    <t>Mills</t>
  </si>
  <si>
    <t>Hale, Elliott and Richard</t>
  </si>
  <si>
    <t>Conradport</t>
  </si>
  <si>
    <t>(375)628-3997x70991</t>
  </si>
  <si>
    <t>(408)526-3227x55061</t>
  </si>
  <si>
    <t>gavinhaas@harrison-barton.info</t>
  </si>
  <si>
    <t>http://kramer-henry.com/</t>
  </si>
  <si>
    <t>eccfaf82F414BFb</t>
  </si>
  <si>
    <t>Cooper LLC</t>
  </si>
  <si>
    <t>Livingstonview</t>
  </si>
  <si>
    <t>(241)100-8810x6119</t>
  </si>
  <si>
    <t>+1-201-751-2391x31859</t>
  </si>
  <si>
    <t>saundersriley@aguilar.com</t>
  </si>
  <si>
    <t>https://www.riddle-goodwin.com/</t>
  </si>
  <si>
    <t>dBBAff2e0aCCdF9</t>
  </si>
  <si>
    <t>Danielle</t>
  </si>
  <si>
    <t>Estrada Inc</t>
  </si>
  <si>
    <t>Hamiltonton</t>
  </si>
  <si>
    <t>+1-498-398-3416x21339</t>
  </si>
  <si>
    <t>653.507.1523x8159</t>
  </si>
  <si>
    <t>toddskinner@hart.net</t>
  </si>
  <si>
    <t>http://www.parsons.info/</t>
  </si>
  <si>
    <t>cFA09AcDD9F8c33</t>
  </si>
  <si>
    <t>Ferguson, Osborne and Lawrence</t>
  </si>
  <si>
    <t>Lake Brooke</t>
  </si>
  <si>
    <t>167-360-9181x008</t>
  </si>
  <si>
    <t>(395)204-8583x8322</t>
  </si>
  <si>
    <t>shannonmcfarland@cisneros.com</t>
  </si>
  <si>
    <t>http://knapp-mcfarland.com/</t>
  </si>
  <si>
    <t>E41Ac1BB8A764dC</t>
  </si>
  <si>
    <t>Walls, Fitzgerald and Hill</t>
  </si>
  <si>
    <t>Jimmouth</t>
  </si>
  <si>
    <t>New Zealand</t>
  </si>
  <si>
    <t>001-660-874-4134x948</t>
  </si>
  <si>
    <t>(730)301-7370</t>
  </si>
  <si>
    <t>jilldixon@frank.com</t>
  </si>
  <si>
    <t>https://oconnell.info/</t>
  </si>
  <si>
    <t>dEABaFeF51dc23F</t>
  </si>
  <si>
    <t>Moran, Walker and Riley</t>
  </si>
  <si>
    <t>Nortonfort</t>
  </si>
  <si>
    <t>+1-839-602-7946x882</t>
  </si>
  <si>
    <t>(051)558-7671</t>
  </si>
  <si>
    <t>carol33@ayala-chase.com</t>
  </si>
  <si>
    <t>http://www.johnston-mccullough.info/</t>
  </si>
  <si>
    <t>E4efFE26A13a5AB</t>
  </si>
  <si>
    <t>Cervantes, Fuentes and Cunningham</t>
  </si>
  <si>
    <t>North Sheilaland</t>
  </si>
  <si>
    <t>(436)244-8885x6762</t>
  </si>
  <si>
    <t>967-276-6280x635</t>
  </si>
  <si>
    <t>aaron08@davies-rush.com</t>
  </si>
  <si>
    <t>http://www.herring.com/</t>
  </si>
  <si>
    <t>13fFEAfb9f4DabD</t>
  </si>
  <si>
    <t>Cantrell-Zimmerman</t>
  </si>
  <si>
    <t>East Johnathanbury</t>
  </si>
  <si>
    <t>846-215-0904x846</t>
  </si>
  <si>
    <t>604.796.3834</t>
  </si>
  <si>
    <t>tterry@clayton.net</t>
  </si>
  <si>
    <t>http://www.shea-brooks.com/</t>
  </si>
  <si>
    <t>4c8844EB97f0e75</t>
  </si>
  <si>
    <t>Hall</t>
  </si>
  <si>
    <t>Gould-Bird</t>
  </si>
  <si>
    <t>Ninaton</t>
  </si>
  <si>
    <t>Portugal</t>
  </si>
  <si>
    <t>(335)034-0871x88037</t>
  </si>
  <si>
    <t>don16@crawford.net</t>
  </si>
  <si>
    <t>http://buchanan-lane.com/</t>
  </si>
  <si>
    <t>5EE87b91F488bEF</t>
  </si>
  <si>
    <t>Melendez</t>
  </si>
  <si>
    <t>Knox, Cervantes and Thomas</t>
  </si>
  <si>
    <t>Jeffreybury</t>
  </si>
  <si>
    <t>(488)032-4779x891</t>
  </si>
  <si>
    <t>(465)921-4541x92642</t>
  </si>
  <si>
    <t>salinaseric@osborn.com</t>
  </si>
  <si>
    <t>http://www.rich.com/</t>
  </si>
  <si>
    <t>2fa651E2e475327</t>
  </si>
  <si>
    <t>Rush</t>
  </si>
  <si>
    <t>White Ltd</t>
  </si>
  <si>
    <t>Collinsland</t>
  </si>
  <si>
    <t>859.303.6586</t>
  </si>
  <si>
    <t>theodorewatson@lucero-ochoa.com</t>
  </si>
  <si>
    <t>https://soto-henry.com/</t>
  </si>
  <si>
    <t>3F268B8b63a7Ee1</t>
  </si>
  <si>
    <t>Pham, Murphy and Watson</t>
  </si>
  <si>
    <t>Howardville</t>
  </si>
  <si>
    <t>374-180-9047</t>
  </si>
  <si>
    <t>001-084-102-8353x58108</t>
  </si>
  <si>
    <t>dboyle@donovan.info</t>
  </si>
  <si>
    <t>https://www.james.com/</t>
  </si>
  <si>
    <t>A5e1e33Ca19a55a</t>
  </si>
  <si>
    <t>Frye, Pacheco and Bowen</t>
  </si>
  <si>
    <t>Kiarachester</t>
  </si>
  <si>
    <t>+1-142-396-1658x989</t>
  </si>
  <si>
    <t>(082)608-6671x0624</t>
  </si>
  <si>
    <t>penaleon@mccoy.com</t>
  </si>
  <si>
    <t>http://www.aguilar.com/</t>
  </si>
  <si>
    <t>daC7B2Ba7659be3</t>
  </si>
  <si>
    <t>Louis</t>
  </si>
  <si>
    <t>Yates-Edwards</t>
  </si>
  <si>
    <t>Hayleybury</t>
  </si>
  <si>
    <t>222.647.8600x32096</t>
  </si>
  <si>
    <t>449-314-9094x76869</t>
  </si>
  <si>
    <t>lindsay05@drake-sanford.com</t>
  </si>
  <si>
    <t>https://arias.net/</t>
  </si>
  <si>
    <t>F83cA67fFd871a5</t>
  </si>
  <si>
    <t>Shelly</t>
  </si>
  <si>
    <t>Hooper Group</t>
  </si>
  <si>
    <t>Lake Marvin</t>
  </si>
  <si>
    <t>(855)693-9892x347</t>
  </si>
  <si>
    <t>680.862.0971</t>
  </si>
  <si>
    <t>dorishaney@morse.com</t>
  </si>
  <si>
    <t>https://waller-humphrey.com/</t>
  </si>
  <si>
    <t>B1BF2A6fe2fCb01</t>
  </si>
  <si>
    <t>Dave</t>
  </si>
  <si>
    <t>Sampson-Horne</t>
  </si>
  <si>
    <t>Jonesshire</t>
  </si>
  <si>
    <t>+1-179-919-6141x7137</t>
  </si>
  <si>
    <t>(624)274-5372</t>
  </si>
  <si>
    <t>josephpineda@villa.com</t>
  </si>
  <si>
    <t>http://osborne.com/</t>
  </si>
  <si>
    <t>1B3be3D5fB55bb6</t>
  </si>
  <si>
    <t>Ayala Group</t>
  </si>
  <si>
    <t>East Alejandraland</t>
  </si>
  <si>
    <t>(450)955-0268x4381</t>
  </si>
  <si>
    <t>310-551-2582x5226</t>
  </si>
  <si>
    <t>costabob@daniel.com</t>
  </si>
  <si>
    <t>https://james-pruitt.com/</t>
  </si>
  <si>
    <t>a9feB7dCD2FFd4e</t>
  </si>
  <si>
    <t>Riley Group</t>
  </si>
  <si>
    <t>Mcdonaldchester</t>
  </si>
  <si>
    <t>001-406-973-8446x255</t>
  </si>
  <si>
    <t>811.758.6793</t>
  </si>
  <si>
    <t>ygood@vaughn.com</t>
  </si>
  <si>
    <t>https://www.arroyo-schultz.com/</t>
  </si>
  <si>
    <t>43fe2d321B8C7B0</t>
  </si>
  <si>
    <t>Mcguire</t>
  </si>
  <si>
    <t>Rangel Ltd</t>
  </si>
  <si>
    <t>Cameronfurt</t>
  </si>
  <si>
    <t>611-698-0803x58774</t>
  </si>
  <si>
    <t>fnielsen@soto-villegas.com</t>
  </si>
  <si>
    <t>http://www.flowers.org/</t>
  </si>
  <si>
    <t>bDfBAf9bbE8c03B</t>
  </si>
  <si>
    <t>Chase, Ibarra and Gentry</t>
  </si>
  <si>
    <t>South Christina</t>
  </si>
  <si>
    <t>(115)592-3747</t>
  </si>
  <si>
    <t>001-880-250-0912x44124</t>
  </si>
  <si>
    <t>bhouston@rosario.com</t>
  </si>
  <si>
    <t>http://www.horn-gates.com/</t>
  </si>
  <si>
    <t>cfC46fCFF88DaF9</t>
  </si>
  <si>
    <t>Mcdowell, Lester and Michael</t>
  </si>
  <si>
    <t>Palmerport</t>
  </si>
  <si>
    <t>Pitcairn Islands</t>
  </si>
  <si>
    <t>481-365-5890x02793</t>
  </si>
  <si>
    <t>(484)210-5149x99149</t>
  </si>
  <si>
    <t>tduffy@haney.com</t>
  </si>
  <si>
    <t>27cAAd4e0DD5598</t>
  </si>
  <si>
    <t>Stevens</t>
  </si>
  <si>
    <t>Delgado, Nixon and Nielsen</t>
  </si>
  <si>
    <t>Perkinshaven</t>
  </si>
  <si>
    <t>(295)611-6638x365</t>
  </si>
  <si>
    <t>001-928-405-0118x51588</t>
  </si>
  <si>
    <t>cesar60@bean.com</t>
  </si>
  <si>
    <t>http://www.byrd-dougherty.net/</t>
  </si>
  <si>
    <t>48aACDdf7EECADe</t>
  </si>
  <si>
    <t>Cardenas-Lee</t>
  </si>
  <si>
    <t>New Frankborough</t>
  </si>
  <si>
    <t>419.757.5412x23780</t>
  </si>
  <si>
    <t>212-230-5537x8818</t>
  </si>
  <si>
    <t>georgegabriella@burch-harrell.com</t>
  </si>
  <si>
    <t>https://yates.com/</t>
  </si>
  <si>
    <t>b8ef0f40D818b8D</t>
  </si>
  <si>
    <t>Rose-Mccarthy</t>
  </si>
  <si>
    <t>New Seanmouth</t>
  </si>
  <si>
    <t>(693)244-7476x383</t>
  </si>
  <si>
    <t>021.366.2089x277</t>
  </si>
  <si>
    <t>johnathan92@huff.com</t>
  </si>
  <si>
    <t>http://quinn.com/</t>
  </si>
  <si>
    <t>dCAEa0C51c5BC79</t>
  </si>
  <si>
    <t>Marsh</t>
  </si>
  <si>
    <t>Hood and Sons</t>
  </si>
  <si>
    <t>West Jeanette</t>
  </si>
  <si>
    <t>007.873.2549</t>
  </si>
  <si>
    <t>alvinrivas@mosley.com</t>
  </si>
  <si>
    <t>https://www.chambers-vang.info/</t>
  </si>
  <si>
    <t>dc9c71CeFaCBfc7</t>
  </si>
  <si>
    <t>Chandler, Marsh and Vaughn</t>
  </si>
  <si>
    <t>East Mary</t>
  </si>
  <si>
    <t>262.894.8993</t>
  </si>
  <si>
    <t>+1-121-498-7310x62007</t>
  </si>
  <si>
    <t>ewatkins@ewing-brock.org</t>
  </si>
  <si>
    <t>0E73a97E694aA57</t>
  </si>
  <si>
    <t>Rojas-Floyd</t>
  </si>
  <si>
    <t>Port Brentside</t>
  </si>
  <si>
    <t>+1-260-019-3215x45757</t>
  </si>
  <si>
    <t>276-139-3473x053</t>
  </si>
  <si>
    <t>barry52@herring.biz</t>
  </si>
  <si>
    <t>http://holloway.net/</t>
  </si>
  <si>
    <t>a59571eD1ebab1B</t>
  </si>
  <si>
    <t>Hobbs-Whitney</t>
  </si>
  <si>
    <t>East Courtney</t>
  </si>
  <si>
    <t>842.665.4327</t>
  </si>
  <si>
    <t>+1-667-580-3130x391</t>
  </si>
  <si>
    <t>uhaley@pena.com</t>
  </si>
  <si>
    <t>http://www.york-erickson.com/</t>
  </si>
  <si>
    <t>B8F7cfC1d62b18a</t>
  </si>
  <si>
    <t>Angie</t>
  </si>
  <si>
    <t>Downs and Sons</t>
  </si>
  <si>
    <t>536.083.3908</t>
  </si>
  <si>
    <t>267.757.4190x37882</t>
  </si>
  <si>
    <t>kleingregg@melton.net</t>
  </si>
  <si>
    <t>https://www.montgomery.com/</t>
  </si>
  <si>
    <t>b24e1FB162012BE</t>
  </si>
  <si>
    <t>Singleton-Soto</t>
  </si>
  <si>
    <t>East Mark</t>
  </si>
  <si>
    <t>(977)624-0133</t>
  </si>
  <si>
    <t>(516)125-7005x76447</t>
  </si>
  <si>
    <t>theodoreharper@meadows.com</t>
  </si>
  <si>
    <t>http://rios.com/</t>
  </si>
  <si>
    <t>d5c6BC7C1dc0FAf</t>
  </si>
  <si>
    <t>Carey LLC</t>
  </si>
  <si>
    <t>Beverlymouth</t>
  </si>
  <si>
    <t>457-502-3219</t>
  </si>
  <si>
    <t>001-963-550-9746x6835</t>
  </si>
  <si>
    <t>nross@hodge.com</t>
  </si>
  <si>
    <t>511aEB7e064eBe7</t>
  </si>
  <si>
    <t>Erika</t>
  </si>
  <si>
    <t>Collier</t>
  </si>
  <si>
    <t>Boyd, Sweeney and Gilmore</t>
  </si>
  <si>
    <t>North Dylan</t>
  </si>
  <si>
    <t>+1-510-293-3320x16648</t>
  </si>
  <si>
    <t>043-685-7754x819</t>
  </si>
  <si>
    <t>lanedorothy@cooper.info</t>
  </si>
  <si>
    <t>http://rubio-gaines.org/</t>
  </si>
  <si>
    <t>6e4bf2f463Dbac6</t>
  </si>
  <si>
    <t>Gamble Inc</t>
  </si>
  <si>
    <t>New Sheriborough</t>
  </si>
  <si>
    <t>995-049-8408</t>
  </si>
  <si>
    <t>883.026.9172</t>
  </si>
  <si>
    <t>latoyahendricks@wheeler-mitchell.info</t>
  </si>
  <si>
    <t>http://nichols.org/</t>
  </si>
  <si>
    <t>abCf34aEAe47beD</t>
  </si>
  <si>
    <t>Alice</t>
  </si>
  <si>
    <t>Reese-Suarez</t>
  </si>
  <si>
    <t>Hollyside</t>
  </si>
  <si>
    <t>001-755-948-1608</t>
  </si>
  <si>
    <t>527-899-1913</t>
  </si>
  <si>
    <t>victor56@glover.com</t>
  </si>
  <si>
    <t>Bac32EfAEEEbbB2</t>
  </si>
  <si>
    <t>Malik</t>
  </si>
  <si>
    <t>Marks</t>
  </si>
  <si>
    <t>Horne Ltd</t>
  </si>
  <si>
    <t>Atkinsonberg</t>
  </si>
  <si>
    <t>001-566-143-6121x376</t>
  </si>
  <si>
    <t>236-321-6828</t>
  </si>
  <si>
    <t>carrillotabitha@leblanc.com</t>
  </si>
  <si>
    <t>http://www.hart.biz/</t>
  </si>
  <si>
    <t>F2DB5BF7E37e69E</t>
  </si>
  <si>
    <t>Ruth</t>
  </si>
  <si>
    <t>Villarreal, Waller and Kerr</t>
  </si>
  <si>
    <t>Glenmouth</t>
  </si>
  <si>
    <t>339-153-0326x088</t>
  </si>
  <si>
    <t>(104)162-1167x279</t>
  </si>
  <si>
    <t>morsebeverly@farrell.biz</t>
  </si>
  <si>
    <t>33AfECB93C9572B</t>
  </si>
  <si>
    <t>Whitaker-Stewart</t>
  </si>
  <si>
    <t>South Tammyfurt</t>
  </si>
  <si>
    <t>561-746-9597x5175</t>
  </si>
  <si>
    <t>ashley91@blevins.com</t>
  </si>
  <si>
    <t>http://www.roman.com/</t>
  </si>
  <si>
    <t>16D51395c3EBE0e</t>
  </si>
  <si>
    <t>Henry-Bender</t>
  </si>
  <si>
    <t>Marthaland</t>
  </si>
  <si>
    <t>680.568.9711x125</t>
  </si>
  <si>
    <t>001-857-039-4300x5292</t>
  </si>
  <si>
    <t>sherryburton@robinson.com</t>
  </si>
  <si>
    <t>https://www.barron-sparks.com/</t>
  </si>
  <si>
    <t>F9F39Bfe4f410fB</t>
  </si>
  <si>
    <t>Patterson PLC</t>
  </si>
  <si>
    <t>Estradahaven</t>
  </si>
  <si>
    <t>350-818-9538</t>
  </si>
  <si>
    <t>(063)970-6806x7912</t>
  </si>
  <si>
    <t>hchambers@barrera.biz</t>
  </si>
  <si>
    <t>https://www.morales.com/</t>
  </si>
  <si>
    <t>Ed05E52c79AD1F2</t>
  </si>
  <si>
    <t>Mcguire Inc</t>
  </si>
  <si>
    <t>Lake Terri</t>
  </si>
  <si>
    <t>(953)448-9485x73256</t>
  </si>
  <si>
    <t>madeline80@cooper-middleton.com</t>
  </si>
  <si>
    <t>https://www.aguilar-tucker.com/</t>
  </si>
  <si>
    <t>d2f7Eb743D22D4E</t>
  </si>
  <si>
    <t>Myers Ltd</t>
  </si>
  <si>
    <t>New Brett</t>
  </si>
  <si>
    <t>958-745-1433x206</t>
  </si>
  <si>
    <t>705.831.9269x55241</t>
  </si>
  <si>
    <t>meadowscarol@solis.biz</t>
  </si>
  <si>
    <t>https://morse-estes.com/</t>
  </si>
  <si>
    <t>8Ac01DF5f9Fc86E</t>
  </si>
  <si>
    <t>Arthur</t>
  </si>
  <si>
    <t>Hahn, Nichols and Cortez</t>
  </si>
  <si>
    <t>Collinton</t>
  </si>
  <si>
    <t>001-392-520-6820x33647</t>
  </si>
  <si>
    <t>106-651-4944</t>
  </si>
  <si>
    <t>bryce90@chambers.net</t>
  </si>
  <si>
    <t>https://www.stein.com/</t>
  </si>
  <si>
    <t>B514ed4fE9823f9</t>
  </si>
  <si>
    <t>Kristie</t>
  </si>
  <si>
    <t>Oconnor</t>
  </si>
  <si>
    <t>Freeman Group</t>
  </si>
  <si>
    <t>South Laurenberg</t>
  </si>
  <si>
    <t>(229)550-6154</t>
  </si>
  <si>
    <t>(476)682-9875x74158</t>
  </si>
  <si>
    <t>kellie08@arias.net</t>
  </si>
  <si>
    <t>https://www.finley.com/</t>
  </si>
  <si>
    <t>347Bfe8615fF804</t>
  </si>
  <si>
    <t>Greene, Ruiz and Mora</t>
  </si>
  <si>
    <t>North Jacquelineville</t>
  </si>
  <si>
    <t>838-645-0952</t>
  </si>
  <si>
    <t>971.111.1168x07544</t>
  </si>
  <si>
    <t>caitlyn95@hardy.com</t>
  </si>
  <si>
    <t>http://dorsey-hamilton.com/</t>
  </si>
  <si>
    <t>2141FBB77A7D2E6</t>
  </si>
  <si>
    <t>Deleon</t>
  </si>
  <si>
    <t>Weaver LLC</t>
  </si>
  <si>
    <t>Charleneland</t>
  </si>
  <si>
    <t>001-518-684-6850x328</t>
  </si>
  <si>
    <t>+1-588-769-0954x9474</t>
  </si>
  <si>
    <t>gabriel69@barr-orozco.org</t>
  </si>
  <si>
    <t>https://www.horn.biz/</t>
  </si>
  <si>
    <t>637675c8c0BA49e</t>
  </si>
  <si>
    <t>Kent-Sharp</t>
  </si>
  <si>
    <t>East Normaview</t>
  </si>
  <si>
    <t>203.157.5411</t>
  </si>
  <si>
    <t>520-976-7591</t>
  </si>
  <si>
    <t>collinwerner@terrell.com</t>
  </si>
  <si>
    <t>B44fd0024F9F853</t>
  </si>
  <si>
    <t>Perez LLC</t>
  </si>
  <si>
    <t>Bensonmouth</t>
  </si>
  <si>
    <t>(501)586-1110x57986</t>
  </si>
  <si>
    <t>pecksamantha@huber.com</t>
  </si>
  <si>
    <t>http://www.lamb.info/</t>
  </si>
  <si>
    <t>1dFa2Ae2BA1c6b7</t>
  </si>
  <si>
    <t>Greene Group</t>
  </si>
  <si>
    <t>Coleburgh</t>
  </si>
  <si>
    <t>+1-975-398-3312x6830</t>
  </si>
  <si>
    <t>(327)308-5754x49530</t>
  </si>
  <si>
    <t>murillomarcia@wyatt.info</t>
  </si>
  <si>
    <t>https://www.gregory-hawkins.info/</t>
  </si>
  <si>
    <t>cEb0837433A348b</t>
  </si>
  <si>
    <t>Bentley and Sons</t>
  </si>
  <si>
    <t>Doughertyfurt</t>
  </si>
  <si>
    <t>750-322-6558</t>
  </si>
  <si>
    <t>(114)027-4583x291</t>
  </si>
  <si>
    <t>fbarrett@steele-blanchard.com</t>
  </si>
  <si>
    <t>https://garner-pierce.com/</t>
  </si>
  <si>
    <t>Ff2d5a11Cc04713</t>
  </si>
  <si>
    <t>Yates</t>
  </si>
  <si>
    <t>Blair Group</t>
  </si>
  <si>
    <t>Valeriehaven</t>
  </si>
  <si>
    <t>001-932-182-2660x0209</t>
  </si>
  <si>
    <t>beverlypreston@cook-fuller.info</t>
  </si>
  <si>
    <t>https://huber.com/</t>
  </si>
  <si>
    <t>fDeEA94e308E40B</t>
  </si>
  <si>
    <t>Silva-Walters</t>
  </si>
  <si>
    <t>Chenton</t>
  </si>
  <si>
    <t>(115)594-1470</t>
  </si>
  <si>
    <t>(632)593-2961</t>
  </si>
  <si>
    <t>andrea14@tran-stevens.org</t>
  </si>
  <si>
    <t>https://nash.org/</t>
  </si>
  <si>
    <t>e847e7A59d5b79C</t>
  </si>
  <si>
    <t>Brittney</t>
  </si>
  <si>
    <t>Wall Inc</t>
  </si>
  <si>
    <t>South Michael</t>
  </si>
  <si>
    <t>201-612-7730x83016</t>
  </si>
  <si>
    <t>+1-251-340-9359x188</t>
  </si>
  <si>
    <t>rthornton@hendrix.com</t>
  </si>
  <si>
    <t>http://www.giles-barron.net/</t>
  </si>
  <si>
    <t>e9d6Dbc37c7FEca</t>
  </si>
  <si>
    <t>Maureen</t>
  </si>
  <si>
    <t>Reilly-Monroe</t>
  </si>
  <si>
    <t>Mosesberg</t>
  </si>
  <si>
    <t>757-412-2039x9425</t>
  </si>
  <si>
    <t>wolfecody@marshall.net</t>
  </si>
  <si>
    <t>http://blair.com/</t>
  </si>
  <si>
    <t>e4D86CB5ED2a7c6</t>
  </si>
  <si>
    <t>Choi Ltd</t>
  </si>
  <si>
    <t>Hancockchester</t>
  </si>
  <si>
    <t>001-241-633-1236x0619</t>
  </si>
  <si>
    <t>+1-816-826-1774x7691</t>
  </si>
  <si>
    <t>chad71@blankenship.org</t>
  </si>
  <si>
    <t>https://bridges.info/</t>
  </si>
  <si>
    <t>bafc42A5bdEdcCB</t>
  </si>
  <si>
    <t>Patrick Inc</t>
  </si>
  <si>
    <t>Maxwellborough</t>
  </si>
  <si>
    <t>(759)812-4987</t>
  </si>
  <si>
    <t>(963)705-8521</t>
  </si>
  <si>
    <t>duncaneric@salas-huff.org</t>
  </si>
  <si>
    <t>http://chung.org/</t>
  </si>
  <si>
    <t>10f6fe41F7f714c</t>
  </si>
  <si>
    <t>Meadows, Lowe and Brennan</t>
  </si>
  <si>
    <t>Calebbury</t>
  </si>
  <si>
    <t>238.972.7132x0187</t>
  </si>
  <si>
    <t>126-834-4569x7645</t>
  </si>
  <si>
    <t>duncanpedro@higgins-maldonado.com</t>
  </si>
  <si>
    <t>https://briggs-villa.com/</t>
  </si>
  <si>
    <t>d9f860f54bF823e</t>
  </si>
  <si>
    <t>Bill</t>
  </si>
  <si>
    <t>Grant Inc</t>
  </si>
  <si>
    <t>South Shellyview</t>
  </si>
  <si>
    <t>(634)290-5807</t>
  </si>
  <si>
    <t>738-287-3938</t>
  </si>
  <si>
    <t>roger88@holden.com</t>
  </si>
  <si>
    <t>http://norton-buck.com/</t>
  </si>
  <si>
    <t>aB56cEcDBa37C34</t>
  </si>
  <si>
    <t>Moon</t>
  </si>
  <si>
    <t>Olsen-Morse</t>
  </si>
  <si>
    <t>Hesterburgh</t>
  </si>
  <si>
    <t>001-414-102-0839x208</t>
  </si>
  <si>
    <t>663-698-9231x994</t>
  </si>
  <si>
    <t>paynesteven@nguyen-richardson.com</t>
  </si>
  <si>
    <t>http://yang.org/</t>
  </si>
  <si>
    <t>b87FD93cE2b0D61</t>
  </si>
  <si>
    <t>Myers Group</t>
  </si>
  <si>
    <t>Aaronfort</t>
  </si>
  <si>
    <t>(336)784-5689x056</t>
  </si>
  <si>
    <t>824-252-8040x713</t>
  </si>
  <si>
    <t>robersonjanice@peterson-herring.com</t>
  </si>
  <si>
    <t>https://www.roberson-knapp.org/</t>
  </si>
  <si>
    <t>0DC07FbBC85ac2C</t>
  </si>
  <si>
    <t>Evan</t>
  </si>
  <si>
    <t>Orozco, Valenzuela and Warren</t>
  </si>
  <si>
    <t>Lake Darrellshire</t>
  </si>
  <si>
    <t>001-925-357-3563</t>
  </si>
  <si>
    <t>(130)334-5158x9385</t>
  </si>
  <si>
    <t>julia00@mcclure.info</t>
  </si>
  <si>
    <t>https://turner-giles.biz/</t>
  </si>
  <si>
    <t>c9c09BdD3c9de1a</t>
  </si>
  <si>
    <t>Harper Ltd</t>
  </si>
  <si>
    <t>East Leslie</t>
  </si>
  <si>
    <t>joycecombs@guerra-burns.com</t>
  </si>
  <si>
    <t>https://www.pena.com/</t>
  </si>
  <si>
    <t>FbcCaF483aFaFAE</t>
  </si>
  <si>
    <t>Monroe</t>
  </si>
  <si>
    <t>Bass-Wilson</t>
  </si>
  <si>
    <t>Lake Jacksonmouth</t>
  </si>
  <si>
    <t>+1-171-715-9766x54993</t>
  </si>
  <si>
    <t>(489)413-7296x32807</t>
  </si>
  <si>
    <t>cassidymercado@bonilla.com</t>
  </si>
  <si>
    <t>http://castro.net/</t>
  </si>
  <si>
    <t>979c4D58Ae9a9cc</t>
  </si>
  <si>
    <t>Jerry</t>
  </si>
  <si>
    <t>Morales</t>
  </si>
  <si>
    <t>Pratt-King</t>
  </si>
  <si>
    <t>South Dominiquemouth</t>
  </si>
  <si>
    <t>132.253.8501x097</t>
  </si>
  <si>
    <t>+1-301-292-8363x80270</t>
  </si>
  <si>
    <t>gavin13@logan-downs.com</t>
  </si>
  <si>
    <t>https://www.braun.info/</t>
  </si>
  <si>
    <t>D0DcF6a4BcefCc8</t>
  </si>
  <si>
    <t>Tracie</t>
  </si>
  <si>
    <t>Holt, Wilson and Shields</t>
  </si>
  <si>
    <t>East Chloeshire</t>
  </si>
  <si>
    <t>(482)926-8966</t>
  </si>
  <si>
    <t>lowehailey@oconnor.org</t>
  </si>
  <si>
    <t>http://www.zavala-rubio.com/</t>
  </si>
  <si>
    <t>90EE9CbbDa374E9</t>
  </si>
  <si>
    <t>Barnes</t>
  </si>
  <si>
    <t>Brown, Oliver and Haynes</t>
  </si>
  <si>
    <t>South Shane</t>
  </si>
  <si>
    <t>+1-537-466-3245x3699</t>
  </si>
  <si>
    <t>791-835-9075</t>
  </si>
  <si>
    <t>hodgeseddie@hardin-wells.com</t>
  </si>
  <si>
    <t>https://stone-randolph.info/</t>
  </si>
  <si>
    <t>51732B5b2328015</t>
  </si>
  <si>
    <t>Dominic</t>
  </si>
  <si>
    <t>Durham LLC</t>
  </si>
  <si>
    <t>814-860-0941x057</t>
  </si>
  <si>
    <t>owarner@velasquez.info</t>
  </si>
  <si>
    <t>Row Labels</t>
  </si>
  <si>
    <t>Grand Total</t>
  </si>
  <si>
    <t>2020</t>
  </si>
  <si>
    <t>2021</t>
  </si>
  <si>
    <t>Count of First Name</t>
  </si>
  <si>
    <t>Count of Country</t>
  </si>
  <si>
    <t>Count of Company</t>
  </si>
  <si>
    <t>Count of City</t>
  </si>
  <si>
    <t>2022</t>
  </si>
  <si>
    <t>Qtr2</t>
  </si>
  <si>
    <t>Qtr1</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</si>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</sst>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1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[DA(excel).xlsx]Pivote tables!PivotTable1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Subscriptions by first</a:t>
            </a:r>
            <a:r>
              <a:rPr lang="en-US" baseline="0"/>
              <a:t> 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691968503937"/>
          <c:y val="0.26221549937836719"/>
          <c:w val="0.73458530183727033"/>
          <c:h val="0.53774387576552929"/>
        </c:manualLayout>
      </c:layout>
      <c:lineChart>
        <c:grouping val="stacked"/>
        <c:varyColors val="0"/>
        <c:ser>
          <c:idx val="0"/>
          <c:order val="0"/>
          <c:tx>
            <c:strRef>
              <c:f>'Pivote tables'!$B$3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'Pivote tables'!$A$4:$A$17</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2020</c:v>
                  </c:pt>
                  <c:pt idx="4">
                    <c:v>2021</c:v>
                  </c:pt>
                  <c:pt idx="8">
                    <c:v>2022</c:v>
                  </c:pt>
                </c:lvl>
              </c:multiLvlStrCache>
            </c:multiLvlStrRef>
          </c:cat>
          <c:val>
            <c:numRef>
              <c:f>'Pivote tables'!$B$4:$B$17</c:f>
              <c:numCache>
                <c:formatCode>General</c:formatCode>
                <c:ptCount val="10"/>
                <c:pt idx="0">
                  <c:v>117</c:v>
                </c:pt>
                <c:pt idx="1">
                  <c:v>112</c:v>
                </c:pt>
                <c:pt idx="2">
                  <c:v>97</c:v>
                </c:pt>
                <c:pt idx="3">
                  <c:v>100</c:v>
                </c:pt>
                <c:pt idx="4">
                  <c:v>89</c:v>
                </c:pt>
                <c:pt idx="5">
                  <c:v>100</c:v>
                </c:pt>
                <c:pt idx="6">
                  <c:v>98</c:v>
                </c:pt>
                <c:pt idx="7">
                  <c:v>117</c:v>
                </c:pt>
                <c:pt idx="8">
                  <c:v>92</c:v>
                </c:pt>
                <c:pt idx="9">
                  <c:v>78</c:v>
                </c:pt>
              </c:numCache>
            </c:numRef>
          </c:val>
          <c:smooth val="0"/>
          <c:extLst>
            <c:ext xmlns:c16="http://schemas.microsoft.com/office/drawing/2014/chart" uri="{C3380CC4-5D6E-409C-BE32-E72D297353CC}">
              <c16:uniqueId val="{00000001-2148-47C7-B91A-D2CD3B0CED06}"/>
            </c:ext>
          </c:extLst>
        </c:ser>
        <c:dLbls>
          <c:dLblPos val="t"/>
          <c:showLegendKey val="0"/>
          <c:showVal val="1"/>
          <c:showCatName val="0"/>
          <c:showSerName val="0"/>
          <c:showPercent val="0"/>
          <c:showBubbleSize val="0"/>
        </c:dLbls>
        <c:smooth val="0"/>
        <c:axId val="707673920"/>
        <c:axId val="707683040"/>
      </c:lineChart>
      <c:catAx>
        <c:axId val="70767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683040"/>
        <c:crosses val="autoZero"/>
        <c:auto val="1"/>
        <c:lblAlgn val="ctr"/>
        <c:lblOffset val="100"/>
        <c:noMultiLvlLbl val="0"/>
      </c:catAx>
      <c:valAx>
        <c:axId val="707683040"/>
        <c:scaling>
          <c:orientation val="minMax"/>
        </c:scaling>
        <c:delete val="1"/>
        <c:axPos val="l"/>
        <c:numFmt formatCode="General" sourceLinked="1"/>
        <c:majorTickMark val="none"/>
        <c:minorTickMark val="none"/>
        <c:tickLblPos val="nextTo"/>
        <c:crossAx val="70767392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[DA(excel).xlsx]Pivote tables!PivotTable2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Subcription by</a:t>
            </a:r>
            <a:r>
              <a:rPr lang="en-US" baseline="0"/>
              <a:t> Company</a:t>
            </a:r>
            <a:endParaRPr lang="en-US"/>
          </a:p>
        </c:rich>
      </c:tx>
      <c:layout>
        <c:manualLayout>
          <c:xMode val="edge"/>
          <c:yMode val="edge"/>
          <c:x val="0.45285605597047124"/>
          <c:y val="3.46431338814870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'Pivote tables'!$F$3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tables'!$E$4:$E$7</c:f>
              <c:strCache>
                <c:ptCount val="3"/>
                <c:pt idx="0">
                  <c:v>2020</c:v>
                </c:pt>
                <c:pt idx="1">
                  <c:v>2021</c:v>
                </c:pt>
                <c:pt idx="2">
                  <c:v>2022</c:v>
                </c:pt>
              </c:strCache>
            </c:strRef>
          </c:cat>
          <c:val>
            <c:numRef>
              <c:f>'Pivote tables'!$F$4:$F$7</c:f>
              <c:numCache>
                <c:formatCode>General</c:formatCode>
                <c:ptCount val="3"/>
                <c:pt idx="0">
                  <c:v>426</c:v>
                </c:pt>
                <c:pt idx="1">
                  <c:v>404</c:v>
                </c:pt>
                <c:pt idx="2">
                  <c:v>170</c:v>
                </c:pt>
              </c:numCache>
            </c:numRef>
          </c:val>
          <c:extLst>
            <c:ext xmlns:c16="http://schemas.microsoft.com/office/drawing/2014/chart" uri="{C3380CC4-5D6E-409C-BE32-E72D297353CC}">
              <c16:uniqueId val="{00000000-554A-45AF-B682-BEAFE9F555B5}"/>
            </c:ext>
          </c:extLst>
        </c:ser>
        <c:dLbls>
          <c:dLblPos val="ctr"/>
          <c:showLegendKey val="0"/>
          <c:showVal val="1"/>
          <c:showCatName val="0"/>
          <c:showSerName val="0"/>
          <c:showPercent val="0"/>
          <c:showBubbleSize val="0"/>
        </c:dLbls>
        <c:gapWidth val="150"/>
        <c:overlap val="100"/>
        <c:axId val="777937392"/>
        <c:axId val="777935472"/>
      </c:barChart>
      <c:catAx>
        <c:axId val="7779373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35472"/>
        <c:crosses val="autoZero"/>
        <c:auto val="1"/>
        <c:lblAlgn val="ctr"/>
        <c:lblOffset val="100"/>
        <c:noMultiLvlLbl val="0"/>
      </c:catAx>
      <c:valAx>
        <c:axId val="777935472"/>
        <c:scaling>
          <c:orientation val="minMax"/>
        </c:scaling>
        <c:delete val="1"/>
        <c:axPos val="b"/>
        <c:numFmt formatCode="General" sourceLinked="1"/>
        <c:majorTickMark val="out"/>
        <c:minorTickMark val="none"/>
        <c:tickLblPos val="nextTo"/>
        <c:crossAx val="777937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[DA(excel).xlsx]Pivote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Subcription</a:t>
            </a:r>
            <a:r>
              <a:rPr lang="en-IN" baseline="0"/>
              <a:t> for Country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34925">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5080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2.4087254266193882E-2"/>
              <c:y val="-5.73948393060311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'Pivote tables'!$I$3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68-4FB7-A960-0283ABD51C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68-4FB7-A960-0283ABD51CA8}"/>
              </c:ext>
            </c:extLst>
          </c:dPt>
          <c:dPt>
            <c:idx val="2"/>
            <c:bubble3D val="0"/>
            <c:spPr>
              <a:solidFill>
                <a:schemeClr val="accent3"/>
              </a:solidFill>
              <a:ln w="34925">
                <a:solidFill>
                  <a:schemeClr val="lt1"/>
                </a:solidFill>
              </a:ln>
              <a:effectLst/>
            </c:spPr>
            <c:extLst>
              <c:ext xmlns:c16="http://schemas.microsoft.com/office/drawing/2014/chart" uri="{C3380CC4-5D6E-409C-BE32-E72D297353CC}">
                <c16:uniqueId val="{00000005-6868-4FB7-A960-0283ABD51CA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68-4FB7-A960-0283ABD51CA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68-4FB7-A960-0283ABD51CA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868-4FB7-A960-0283ABD51CA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5A4-4F54-8699-C79E4A585A9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5A4-4F54-8699-C79E4A585A9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5A4-4F54-8699-C79E4A585A9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5A4-4F54-8699-C79E4A585A95}"/>
              </c:ext>
            </c:extLst>
          </c:dPt>
          <c:dLbls>
            <c:dLbl>
              <c:idx val="4"/>
              <c:layout>
                <c:manualLayout>
                  <c:x val="-2.4087254266193882E-2"/>
                  <c:y val="-5.739483930603110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868-4FB7-A960-0283ABD51C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'Pivote tables'!$H$4:$H$17</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2020</c:v>
                  </c:pt>
                  <c:pt idx="4">
                    <c:v>2021</c:v>
                  </c:pt>
                  <c:pt idx="8">
                    <c:v>2022</c:v>
                  </c:pt>
                </c:lvl>
              </c:multiLvlStrCache>
            </c:multiLvlStrRef>
          </c:cat>
          <c:val>
            <c:numRef>
              <c:f>'Pivote tables'!$I$4:$I$17</c:f>
              <c:numCache>
                <c:formatCode>General</c:formatCode>
                <c:ptCount val="10"/>
                <c:pt idx="0">
                  <c:v>117</c:v>
                </c:pt>
                <c:pt idx="1">
                  <c:v>112</c:v>
                </c:pt>
                <c:pt idx="2">
                  <c:v>97</c:v>
                </c:pt>
                <c:pt idx="3">
                  <c:v>100</c:v>
                </c:pt>
                <c:pt idx="4">
                  <c:v>89</c:v>
                </c:pt>
                <c:pt idx="5">
                  <c:v>100</c:v>
                </c:pt>
                <c:pt idx="6">
                  <c:v>98</c:v>
                </c:pt>
                <c:pt idx="7">
                  <c:v>117</c:v>
                </c:pt>
                <c:pt idx="8">
                  <c:v>92</c:v>
                </c:pt>
                <c:pt idx="9">
                  <c:v>78</c:v>
                </c:pt>
              </c:numCache>
            </c:numRef>
          </c:val>
          <c:extLst>
            <c:ext xmlns:c16="http://schemas.microsoft.com/office/drawing/2014/chart" uri="{C3380CC4-5D6E-409C-BE32-E72D297353CC}">
              <c16:uniqueId val="{0000000C-6868-4FB7-A960-0283ABD51CA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[DA(excel).xlsx]Pivote tables!PivotTable4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Subcription for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826635603842221E-2"/>
          <c:y val="0.12740753924118561"/>
          <c:w val="0.84414531241508661"/>
          <c:h val="0.72970227625521988"/>
        </c:manualLayout>
      </c:layout>
      <c:barChart>
        <c:barDir val="col"/>
        <c:grouping val="percentStacked"/>
        <c:varyColors val="0"/>
        <c:ser>
          <c:idx val="0"/>
          <c:order val="0"/>
          <c:tx>
            <c:strRef>
              <c:f>'Pivote tables'!$L$3</c:f>
              <c:strCache>
                <c:ptCount val="1"/>
                <c:pt idx="0">
                  <c:v>Total</c:v>
                </c:pt>
              </c:strCache>
            </c:strRef>
          </c:tx>
          <c:spPr>
            <a:solidFill>
              <a:schemeClr val="accent4"/>
            </a:solidFill>
            <a:ln>
              <a:noFill/>
            </a:ln>
            <a:effectLst/>
          </c:spPr>
          <c:invertIfNegative val="0"/>
          <c:cat>
            <c:strRef>
              <c:f>'Pivote tables'!$K$4:$K$7</c:f>
              <c:strCache>
                <c:ptCount val="3"/>
                <c:pt idx="0">
                  <c:v>2020</c:v>
                </c:pt>
                <c:pt idx="1">
                  <c:v>2021</c:v>
                </c:pt>
                <c:pt idx="2">
                  <c:v>2022</c:v>
                </c:pt>
              </c:strCache>
            </c:strRef>
          </c:cat>
          <c:val>
            <c:numRef>
              <c:f>'Pivote tables'!$L$4:$L$7</c:f>
              <c:numCache>
                <c:formatCode>General</c:formatCode>
                <c:ptCount val="3"/>
                <c:pt idx="0">
                  <c:v>426</c:v>
                </c:pt>
                <c:pt idx="1">
                  <c:v>404</c:v>
                </c:pt>
                <c:pt idx="2">
                  <c:v>170</c:v>
                </c:pt>
              </c:numCache>
            </c:numRef>
          </c:val>
          <c:extLst>
            <c:ext xmlns:c16="http://schemas.microsoft.com/office/drawing/2014/chart" uri="{C3380CC4-5D6E-409C-BE32-E72D297353CC}">
              <c16:uniqueId val="{00000000-C9C8-4E4E-81C6-412A8989EA0D}"/>
            </c:ext>
          </c:extLst>
        </c:ser>
        <c:dLbls>
          <c:showLegendKey val="0"/>
          <c:showVal val="0"/>
          <c:showCatName val="0"/>
          <c:showSerName val="0"/>
          <c:showPercent val="0"/>
          <c:showBubbleSize val="0"/>
        </c:dLbls>
        <c:gapWidth val="150"/>
        <c:overlap val="100"/>
        <c:axId val="777949392"/>
        <c:axId val="777947952"/>
      </c:barChart>
      <c:catAx>
        <c:axId val="77794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47952"/>
        <c:crosses val="autoZero"/>
        <c:auto val="1"/>
        <c:lblAlgn val="ctr"/>
        <c:lblOffset val="100"/>
        <c:noMultiLvlLbl val="0"/>
      </c:catAx>
      <c:valAx>
        <c:axId val="777947952"/>
        <c:scaling>
          <c:orientation val="minMax"/>
        </c:scaling>
        <c:delete val="1"/>
        <c:axPos val="l"/>
        <c:numFmt formatCode="0%" sourceLinked="1"/>
        <c:majorTickMark val="none"/>
        <c:minorTickMark val="none"/>
        <c:tickLblPos val="nextTo"/>
        <c:crossAx val="77794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603492</xdr:colOff>
      <xdr:row>2</xdr:row>
      <xdr:rowOff>10948</xdr:rowOff>
    </xdr:from>
    <xdr:to>
      <xdr:col>10</xdr:col>
      <xdr:colOff>602156</xdr:colOff>
      <xdr:row>22</xdr:row>
      <xdr:rowOff>17632</xdr:rowOff>
    </xdr:to>
    <xdr:graphicFrame macro="">
      <xdr:nvGraphicFramePr>
        <xdr:cNvPr id="2" name="Chart 1">
          <a:extLst>
            <a:ext uri="{FF2B5EF4-FFF2-40B4-BE49-F238E27FC236}">
              <a16:creationId xmlns:a16="http://schemas.microsoft.com/office/drawing/2014/main" id="{65D7D018-381B-4C0B-A435-8809BFE75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448880</xdr:colOff>
      <xdr:row>1</xdr:row>
      <xdr:rowOff>168224</xdr:rowOff>
    </xdr:from>
    <xdr:to>
      <xdr:col>23</xdr:col>
      <xdr:colOff>591206</xdr:colOff>
      <xdr:row>21</xdr:row>
      <xdr:rowOff>168223</xdr:rowOff>
    </xdr:to>
    <xdr:graphicFrame macro="">
      <xdr:nvGraphicFramePr>
        <xdr:cNvPr id="3" name="Chart 2">
          <a:extLst>
            <a:ext uri="{FF2B5EF4-FFF2-40B4-BE49-F238E27FC236}">
              <a16:creationId xmlns:a16="http://schemas.microsoft.com/office/drawing/2014/main" id="{2DCA187D-6E63-4DC8-8BFE-4727BAA38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xdr:colOff>
      <xdr:row>24</xdr:row>
      <xdr:rowOff>153897</xdr:rowOff>
    </xdr:from>
    <xdr:to>
      <xdr:col>17</xdr:col>
      <xdr:colOff>10080</xdr:colOff>
      <xdr:row>44</xdr:row>
      <xdr:rowOff>166077</xdr:rowOff>
    </xdr:to>
    <xdr:graphicFrame macro="">
      <xdr:nvGraphicFramePr>
        <xdr:cNvPr id="4" name="Chart 3">
          <a:extLst>
            <a:ext uri="{FF2B5EF4-FFF2-40B4-BE49-F238E27FC236}">
              <a16:creationId xmlns:a16="http://schemas.microsoft.com/office/drawing/2014/main" id="{3666E7E6-13C1-4AE8-8822-A3FDC8F18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10964</xdr:colOff>
      <xdr:row>25</xdr:row>
      <xdr:rowOff>8604</xdr:rowOff>
    </xdr:from>
    <xdr:to>
      <xdr:col>9</xdr:col>
      <xdr:colOff>372936</xdr:colOff>
      <xdr:row>45</xdr:row>
      <xdr:rowOff>0</xdr:rowOff>
    </xdr:to>
    <xdr:graphicFrame macro="">
      <xdr:nvGraphicFramePr>
        <xdr:cNvPr id="5" name="Chart 4">
          <a:extLst>
            <a:ext uri="{FF2B5EF4-FFF2-40B4-BE49-F238E27FC236}">
              <a16:creationId xmlns:a16="http://schemas.microsoft.com/office/drawing/2014/main" id="{50F2FF01-CEFE-4E4F-BE84-F557035BB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10079</xdr:colOff>
      <xdr:row>25</xdr:row>
      <xdr:rowOff>7226</xdr:rowOff>
    </xdr:from>
    <xdr:to>
      <xdr:col>24</xdr:col>
      <xdr:colOff>20158</xdr:colOff>
      <xdr:row>44</xdr:row>
      <xdr:rowOff>166077</xdr:rowOff>
    </xdr:to>
    <mc:AlternateContent xmlns:mc="http://schemas.openxmlformats.org/markup-compatibility/2006" xmlns:a14="http://schemas.microsoft.com/office/drawing/2010/main">
      <mc:Choice Requires="a14">
        <xdr:graphicFrame macro="">
          <xdr:nvGraphicFramePr>
            <xdr:cNvPr id="13" name="Months (Subscription Date)">
              <a:extLst>
                <a:ext uri="{FF2B5EF4-FFF2-40B4-BE49-F238E27FC236}">
                  <a16:creationId xmlns:a16="http://schemas.microsoft.com/office/drawing/2014/main" id="{01F4E581-DCF3-51C8-4445-75D464F88A48}"/>
                </a:ext>
              </a:extLst>
            </xdr:cNvPr>
            <xdr:cNvGraphicFramePr/>
          </xdr:nvGraphicFramePr>
          <xdr:xfrm>
            <a:off x="0" y="0"/>
            <a:ext cx="0" cy="0"/>
          </xdr:xfrm>
          <a:graphic>
            <a:graphicData uri="http://schemas.microsoft.com/office/drawing/2010/slicer">
              <sle:slicer xmlns:sle="http://schemas.microsoft.com/office/drawing/2010/slicer" name="Months (Subscription Date)"/>
            </a:graphicData>
          </a:graphic>
        </xdr:graphicFrame>
      </mc:Choice>
      <mc:Fallback xmlns="">
        <xdr:sp macro="" textlink="">
          <xdr:nvSpPr>
            <xdr:cNvPr id="0" name=""/>
            <xdr:cNvSpPr>
              <a:spLocks noTextEdit="1"/>
            </xdr:cNvSpPr>
          </xdr:nvSpPr>
          <xdr:spPr>
            <a:xfrm>
              <a:off x="10895793" y="4542940"/>
              <a:ext cx="3638651" cy="3654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el Christina J" refreshedDate="45438.893425462964" createdVersion="8" refreshedVersion="8" minRefreshableVersion="3" recordCount="1000" xr:uid="{73E8048D-EF04-4F57-ADFA-6FCF221DD026}">
  <cacheSource type="worksheet">
    <worksheetSource ref="A1:L1001" sheet="customers-1000"/>
  </cacheSource>
  <cacheFields count="15">
    <cacheField name="Index" numFmtId="0">
      <sharedItems containsSemiMixedTypes="0" containsString="0" containsNumber="1" containsInteger="1" minValue="1" maxValue="1000"/>
    </cacheField>
    <cacheField name="Customer Id" numFmtId="0">
      <sharedItems count="1000">
        <s v="dE014d010c7ab0c"/>
        <s v="2B54172c8b65eC3"/>
        <s v="d794Dd48988d2ac"/>
        <s v="3b3Aa4aCc68f3Be"/>
        <s v="D60df62ad2ae41E"/>
        <s v="8aaa5d0CE9ee311"/>
        <s v="73B22Ac8A43DD1A"/>
        <s v="DC94CCd993D311b"/>
        <s v="9Ba746Cb790FED9"/>
        <s v="aAa1EDfaA70DA0c"/>
        <s v="bf104C25d0BA4E1"/>
        <s v="bf2fA37cbAd7dDc"/>
        <s v="4fa8ffcdBbf53bB"/>
        <s v="aBd960429ecd363"/>
        <s v="2a0c691Ce19C6f3"/>
        <s v="B58fecf82f997Dd"/>
        <s v="41d0201DcF028b5"/>
        <s v="B1A1b09CD5C3b6a"/>
        <s v="ba5a73D210dCcE4"/>
        <s v="F6cD561cecdfA6d"/>
        <s v="dEb9310eec04a8D"/>
        <s v="ed3894D6DE7F711"/>
        <s v="EFeFaC727F12CDF"/>
        <s v="c5CB6C5bFB91fdC"/>
        <s v="C30B3E82E8D89cC"/>
        <s v="3d7bE19696ea8Ff"/>
        <s v="A093aA90fa014FE"/>
        <s v="a470984c5dBfcC4"/>
        <s v="b1d4abfbCb67feE"/>
        <s v="d667bCC84Ff45Bb"/>
        <s v="Ccb07E00AFf32bA"/>
        <s v="bd04F2A7BD4F730"/>
        <s v="f1157011c5eDbEB"/>
        <s v="7c4c673af703a09"/>
        <s v="E7D7e40Cf3A03a2"/>
        <s v="B98BacEebC40DBb"/>
        <s v="d1c0dFab10a8383"/>
        <s v="f21D2faCa0760A8"/>
        <s v="11F97CBDd2C8de9"/>
        <s v="BEBA4fDAA6C4adC"/>
        <s v="0F2E0b5850404A8"/>
        <s v="6fF3de1DDbeAaE9"/>
        <s v="bcE2C6eaAa1d53c"/>
        <s v="fb0eaBDA955AE79"/>
        <s v="1cE4BEcB6F2D2C3"/>
        <s v="37a20bF88deF55D"/>
        <s v="EE9381bAEbac1eA"/>
        <s v="7008F9538b6e3e4"/>
        <s v="e6D85CcfDE7ABEd"/>
        <s v="815D27672C2Ba6d"/>
        <s v="bc9e98FC8e31fB2"/>
        <s v="06c9e9caEBf539F"/>
        <s v="D02c86e781bA06f"/>
        <s v="846D8B34aba64a6"/>
        <s v="305B77b17f60849"/>
        <s v="610e5F3baCbd25c"/>
        <s v="9F0EbC3b678ad6B"/>
        <s v="82dDB5e20CAA2Ce"/>
        <s v="b78002FEFF5a860"/>
        <s v="dFe34eAb8614AC0"/>
        <s v="aB3351247D3fCD8"/>
        <s v="56Df40b19e3c71f"/>
        <s v="06CF1Fcd5863dF6"/>
        <s v="5DcB42c2f8fBfb5"/>
        <s v="E3F8a6D1033a2FE"/>
        <s v="DA7b906C5aF71d5"/>
        <s v="ccD94BbaEDBBf9E"/>
        <s v="41C1B4D2C5b91B7"/>
        <s v="ee5235bbf2A66ef"/>
        <s v="2413aA72C4DEadF"/>
        <s v="BA1F1A8E7fccb74"/>
        <s v="43EB011d4A5af36"/>
        <s v="DDCCa6daDFBAFbc"/>
        <s v="024a3d8Df5abFE9"/>
        <s v="6367E110ccF7c2B"/>
        <s v="6BdF3DBf9BcD353"/>
        <s v="3e34e04B7F7b76d"/>
        <s v="ec3cD83Be620f62"/>
        <s v="4DD0C3a8a2f3D8e"/>
        <s v="0EcdF5f157A10BE"/>
        <s v="61AD5B1099Db9d0"/>
        <s v="fD7FbF8BA88Fff8"/>
        <s v="2bcF27a9daa2EAA"/>
        <s v="12Bb4Ba2cB52B89"/>
        <s v="eb8Abc5DB466797"/>
        <s v="8799Bb0d0eF9F7b"/>
        <s v="483E29cf4aC5A4D"/>
        <s v="37E3234CC7F8da4"/>
        <s v="2D0F54Cc8D96Ad0"/>
        <s v="CeDC6A5ED20dA29"/>
        <s v="eE5F91Bf27BE6DC"/>
        <s v="aFbCcfBCbeff540"/>
        <s v="5fb7F35e6Db8e5a"/>
        <s v="60d62d8Dbb23C3B"/>
        <s v="e9eFc5d60ddc3ec"/>
        <s v="ad8F5957EdADB7e"/>
        <s v="a3FdF7Ae5E60BaD"/>
        <s v="eA4F6CB2ADEBF6d"/>
        <s v="feCfE5fCc4abeEd"/>
        <s v="774623BCD6f9BB8"/>
        <s v="Db752CCa4aCfd9E"/>
        <s v="7a0CFf01cCBcA01"/>
        <s v="Be9d5701bDCd1aa"/>
        <s v="Fd67d4aDf749FE5"/>
        <s v="8b7C8Ffe256FBFb"/>
        <s v="983Dad40cbcBf18"/>
        <s v="3eD61CdD0B672Fc"/>
        <s v="Bd6deeDc10eD051"/>
        <s v="7A0AeedaE28Ce67"/>
        <s v="822aaF7B5f2CDce"/>
        <s v="a6d9bE38B614721"/>
        <s v="F03BC8cDe64cFCa"/>
        <s v="1f239d0e0b92118"/>
        <s v="39a6DeEEbbeF8E6"/>
        <s v="d3905aAEeB7eF7b"/>
        <s v="FD21f4cce8C062f"/>
        <s v="BBA47d60EAb3EAB"/>
        <s v="C90EdA7b802D82b"/>
        <s v="f02B9FbEb8Bebda"/>
        <s v="99b8c488a575a4D"/>
        <s v="C3AFdd623C0FbDA"/>
        <s v="5cA80623F6C75de"/>
        <s v="C0E2ab2e71A490E"/>
        <s v="AAEfB9E5c86ab72"/>
        <s v="A4F4f2DBB7C8aBf"/>
        <s v="5Cc3bd1D1d6BFd8"/>
        <s v="F156f75eFb91b3a"/>
        <s v="0Cfd5DbB2cBDfc3"/>
        <s v="303B081aaFc8237"/>
        <s v="0c7B750FeEabe41"/>
        <s v="944aAa8b8F1A180"/>
        <s v="ffc96A6EDB33EFf"/>
        <s v="82b94ddcC7B4FC8"/>
        <s v="A3568fE8Cb3b386"/>
        <s v="cef51DAE28Fe1D6"/>
        <s v="D2E7cfCDF4D2fB7"/>
        <s v="Cbcd22e7bCd74e3"/>
        <s v="89c66c41c0D791d"/>
        <s v="E31833D3D9DbCDD"/>
        <s v="4032A3C28aaC8c5"/>
        <s v="90Ed6bc0d1e173C"/>
        <s v="1FbEcaef8fACcCA"/>
        <s v="8Cd9bf1B1AD1Edf"/>
        <s v="fDFD6419383D4c8"/>
        <s v="540b59Cc2a2aFd4"/>
        <s v="2AFBB914C4fACa9"/>
        <s v="85Cdd16ADD6dCa5"/>
        <s v="EF5858dEe5f7649"/>
        <s v="C1574306202Eb8e"/>
        <s v="4f108ceFb9b386d"/>
        <s v="12B5834e77F67a6"/>
        <s v="9b50c8d8AA8Aeb1"/>
        <s v="BB6B8ebDD22eBEE"/>
        <s v="1D7A12b13AAd4FB"/>
        <s v="234891e3dAC0dF9"/>
        <s v="747B4F80e0048C2"/>
        <s v="de81E89d4a938f0"/>
        <s v="E99c32a01Fd3Fd1"/>
        <s v="57234838A0aD5F4"/>
        <s v="C45b1BE6266c8DA"/>
        <s v="2d1cdFa63e6F54c"/>
        <s v="333f3F9A9222E1a"/>
        <s v="846dBfEBB68Bb3E"/>
        <s v="25A8883aDb70dEf"/>
        <s v="d8Cd94028074AFD"/>
        <s v="90fc05Eefaa4AE0"/>
        <s v="Fc8bdf1329ce090"/>
        <s v="3a7836DbB6347AC"/>
        <s v="7F2ceBFc5eBE80A"/>
        <s v="06328dB77db6D9D"/>
        <s v="337649Ab3CaDFb7"/>
        <s v="cfC4Cf6Febff0dB"/>
        <s v="F7d3Ce1c250cbCf"/>
        <s v="9D65c9EaF3d120E"/>
        <s v="E63e09cbA7618Ad"/>
        <s v="84cACb9DF8CFa06"/>
        <s v="5D74Db6C837AACd"/>
        <s v="F878fF2E97BC2Ef"/>
        <s v="bDD2ebC2Bb4EfeD"/>
        <s v="A5Cd45CD6FEe5A2"/>
        <s v="8BABDb31B26eBe3"/>
        <s v="83DE9dee8ed3B72"/>
        <s v="d4aACF5b785daaF"/>
        <s v="9193A4C5a8Cd335"/>
        <s v="edF0eDC8D61ABBe"/>
        <s v="F58a977a2cE01E5"/>
        <s v="a45Cd8423E56A7a"/>
        <s v="4EA2fe116fb3EB5"/>
        <s v="ccC3b8ae049544D"/>
        <s v="33bC91cd5EEB5DC"/>
        <s v="5A375fc846cE010"/>
        <s v="DC5AcF32E413E3E"/>
        <s v="c0B71AddCF5AcE4"/>
        <s v="44dC6C8Ca4f0a90"/>
        <s v="657eA09240Bd02A"/>
        <s v="6d0d8Fbf5b2D7bC"/>
        <s v="53B158FcccFF74c"/>
        <s v="a8FfE4fbd7910b9"/>
        <s v="7fB6124FC680839"/>
        <s v="dDfcEc72F9C2EE2"/>
        <s v="46da39f97fAF05f"/>
        <s v="B557b025a4712A7"/>
        <s v="EAc7eFFfAB5c6F0"/>
        <s v="e03f14D59F512A9"/>
        <s v="CEa5C35aEaF44CF"/>
        <s v="BE3c6CC4B8b58ac"/>
        <s v="eD6bdfeF85Afe01"/>
        <s v="3D60AEa0bAd4fcD"/>
        <s v="7E9b016a452809a"/>
        <s v="C75d32ACd9E04f2"/>
        <s v="2bf6d8FA82ff41e"/>
        <s v="B2ec81f6e1C5AAF"/>
        <s v="343bfaCa1c6cf20"/>
        <s v="e1BbBb2ebBd4c4f"/>
        <s v="cC0fFa66c619Ec8"/>
        <s v="cE7C6adCc0eA8ea"/>
        <s v="6d8aa560CE110Dc"/>
        <s v="CF35dAbc52F2445"/>
        <s v="12b63e4656a94BD"/>
        <s v="1a94Daeb8ecf5Dc"/>
        <s v="fCCC17cffd8347b"/>
        <s v="feF0F4a69aC9e93"/>
        <s v="5fC5f9CCEF2DcA8"/>
        <s v="A449EaabD6a2Ffb"/>
        <s v="2bCCbaeaFfBe264"/>
        <s v="67b2CF189EcFb5b"/>
        <s v="f4d401cf9Ad1bea"/>
        <s v="4F158BB4FFB3Cdd"/>
        <s v="A205c4fDc4AeD44"/>
        <s v="E51249bCaC2D3C0"/>
        <s v="4ae3d1e39eBA622"/>
        <s v="6f65C6ea02BDadF"/>
        <s v="A998A4F98474F3B"/>
        <s v="8F7ba1BA4fbCa78"/>
        <s v="6F2de1a7EdE2a53"/>
        <s v="eF2fec28b643Ecc"/>
        <s v="29C5Aa7D394F650"/>
        <s v="A1cFceb6Ab52BA2"/>
        <s v="db7D54e0ABF87C2"/>
        <s v="bB69ADCd6AdD5F7"/>
        <s v="2b6af79868F386f"/>
        <s v="dEc837d5F13C1ed"/>
        <s v="828C734a81bBf4B"/>
        <s v="8bB5Eed0daFEeb5"/>
        <s v="DDfd0EEF4B46Eb3"/>
        <s v="BeDABcE5dbCa239"/>
        <s v="57Fb161EEb1C9Ea"/>
        <s v="b9006D3c9cEeFef"/>
        <s v="EF0B773aE00C2dc"/>
        <s v="aD8Db76dA126dFB"/>
        <s v="b8fCA4DbB790ddA"/>
        <s v="ebDeea2d7ceA4A8"/>
        <s v="BdBF790f2DB42FE"/>
        <s v="5B789BA48f72Cd2"/>
        <s v="bbd714cFdfDD3DD"/>
        <s v="cf01fCEFeABD468"/>
        <s v="D7BbB33Be1FC539"/>
        <s v="D16609fed9fEC2d"/>
        <s v="aF03B4cFc6c05C8"/>
        <s v="AdaaB43FFccaB0d"/>
        <s v="73fAFf3C782aa7D"/>
        <s v="f21a28E24EDfCa3"/>
        <s v="c7838eEacAac61E"/>
        <s v="d3eAc0663BA3dcA"/>
        <s v="B3b629eDc47eD22"/>
        <s v="Cf1C67B4bf71090"/>
        <s v="7C8DA410a370aa8"/>
        <s v="b500ecAa2d630f2"/>
        <s v="df8F2Ec3cC9412e"/>
        <s v="EC9eD68ff2Eb4f4"/>
        <s v="CEcCBaC64cCae6a"/>
        <s v="e45e5fd046d6D3c"/>
        <s v="47097Ec9f8C15ea"/>
        <s v="c9ea1cBBCe212c1"/>
        <s v="bCAd9c26D85A9F6"/>
        <s v="AEC4aBbF2AbEe3F"/>
        <s v="cFac8Afa1A4D08c"/>
        <s v="dDf25B8D5b9cC14"/>
        <s v="cBd7C9C9D2c09Fc"/>
        <s v="57b374c72b5C7F5"/>
        <s v="D48bd5f8cCc2339"/>
        <s v="e5cC6aa0B9F6b68"/>
        <s v="7CdC7Bf06ABB6Bf"/>
        <s v="6841639B9B36D74"/>
        <s v="aB3D07AEe2FE75f"/>
        <s v="edF0BCbaf41d20A"/>
        <s v="BE210AEfc6f1105"/>
        <s v="52B62a129E1515d"/>
        <s v="50d2e71E5Cf30DD"/>
        <s v="1BEC50dC5EACb1f"/>
        <s v="BB6806cd1bED6e1"/>
        <s v="a476fE05DE4fe4f"/>
        <s v="79Ace6A23BEED5d"/>
        <s v="bbeCA50ff989fC6"/>
        <s v="BDED6da71e0fF2f"/>
        <s v="7C87BCEf12CB8Ba"/>
        <s v="13ABe9a890afba0"/>
        <s v="F02BecbDbCCc59f"/>
        <s v="f09df5de7A2CD82"/>
        <s v="06e2CC6b2D5aD69"/>
        <s v="9446Eb5Ae23062D"/>
        <s v="bAb7b742456Bf2e"/>
        <s v="EAB04AAd86319cF"/>
        <s v="4a219E8afe2F6cb"/>
        <s v="0eeC8874c3cfEE5"/>
        <s v="09ccbfbdDD6f9c8"/>
        <s v="C0eA15D68D551b3"/>
        <s v="eCEEbab57beeecF"/>
        <s v="Ab150a0eC9eE5Ce"/>
        <s v="061Dd3953AC0350"/>
        <s v="e72615CbCAfD23f"/>
        <s v="dEbA4c280C2BC4c"/>
        <s v="B49A38a0E3636dD"/>
        <s v="aC8125126392EF6"/>
        <s v="72B5a2ddE4EF5d0"/>
        <s v="F26EA73B2B0D680"/>
        <s v="F4b4dCF1DEcdB3A"/>
        <s v="99CFEd2a16AFA1D"/>
        <s v="BFB7C3A44Dd1e9e"/>
        <s v="b7C9e51d3aF5B6B"/>
        <s v="d64895790A96b26"/>
        <s v="15892ECFb9BeBd3"/>
        <s v="85fE9bc7A71dCB9"/>
        <s v="c9Bb9740d8CEcAb"/>
        <s v="EdaCbdd53cbCEeC"/>
        <s v="addC6FdeBB8Cc31"/>
        <s v="aDd1631F795BFDB"/>
        <s v="77D767dbb3f1477"/>
        <s v="7b7A3BaF1d132C2"/>
        <s v="55182Fe83475b8A"/>
        <s v="31f87aAa0c99Ef1"/>
        <s v="9EcEB3dfcABc16D"/>
        <s v="d3bBF1aAF4ab92a"/>
        <s v="5dD77A41eEf6fCe"/>
        <s v="c292742ce78695f"/>
        <s v="88efB789aF1eAE5"/>
        <s v="aD4Cf0BF6c3e2bb"/>
        <s v="Ce330c8e3a46aF9"/>
        <s v="DB9fe0FB818Aba6"/>
        <s v="8Df6A40b14badC0"/>
        <s v="E4C15dF29d5f9e6"/>
        <s v="Df6c56F8bFac68B"/>
        <s v="fc0Af8936A663F1"/>
        <s v="8CBa883abAbF420"/>
        <s v="DbCE25a327a0b3F"/>
        <s v="Cbd8d5e5ff4aFAe"/>
        <s v="cADa7b0B4A1B03c"/>
        <s v="d6Fb4FFbee8D4A5"/>
        <s v="6Adb9b8C9C1dDEe"/>
        <s v="B67FfF99e083091"/>
        <s v="Bacb2ceBD5eC70d"/>
        <s v="C3dE0b33e7fdcAd"/>
        <s v="feFdfB76f7bFfBB"/>
        <s v="233b8C0F1360203"/>
        <s v="A853040cBF735eD"/>
        <s v="Da75138d7ebCDE2"/>
        <s v="dFf6f43Aa1fC6fa"/>
        <s v="acaa3d9fB5803b2"/>
        <s v="A9ed28AfDac3DBF"/>
        <s v="Cdcbbc5DE7Da3Fb"/>
        <s v="91CDb04d07fdB52"/>
        <s v="7cC00DeCB8Acb3D"/>
        <s v="7d013321BF8AE3b"/>
        <s v="eAEFcdc3A18A6db"/>
        <s v="D5aAb5A9fdAD42F"/>
        <s v="C84ecBaAEF865F5"/>
        <s v="b38a5e1De05Bbdf"/>
        <s v="6f3799337d34d57"/>
        <s v="86c6c79858896bD"/>
        <s v="a7Ccf5Cc2Ccb5b3"/>
        <s v="c239cDD7AECcDF6"/>
        <s v="BCfEfbb07f9CAe6"/>
        <s v="87fDFB04b140E08"/>
        <s v="Ba6f5aC5B3A0B7d"/>
        <s v="F59f5AaF210DEAf"/>
        <s v="64f8dF266dAD25C"/>
        <s v="0efb09C7D23f9D0"/>
        <s v="899cbDE6c10eB9A"/>
        <s v="afd416397924e91"/>
        <s v="386d8552b5Dc6a5"/>
        <s v="ac739239aFcF121"/>
        <s v="591CE8Bb3aB2D87"/>
        <s v="05Db1ADe4B4EcBE"/>
        <s v="AaEbfA8864F0Ffe"/>
        <s v="89436752BeBF3Ec"/>
        <s v="DaB00C4FE0F94C3"/>
        <s v="E4693ceD4cf2854"/>
        <s v="c4b2df692043bfE"/>
        <s v="Fc9BbAdBCC2716F"/>
        <s v="B13cC1De16A7b2A"/>
        <s v="4C07dbd609CCa2F"/>
        <s v="54b4C62aADAcf02"/>
        <s v="49D34e92d722DF3"/>
        <s v="BE30f4B3Ba7Ff3f"/>
        <s v="f5d40eD401b66CB"/>
        <s v="FCc33a3b8ddddB1"/>
        <s v="6D95f66CAC4bb0D"/>
        <s v="cdC6bBAaC9FbFEE"/>
        <s v="dD4217ee6E211C3"/>
        <s v="c86eBcC5CE23f1E"/>
        <s v="fC88F8C5AbE44a4"/>
        <s v="bCdE8dF145abf51"/>
        <s v="C81De6a70E3abA9"/>
        <s v="d6242cBeEfDCB33"/>
        <s v="E8Af7340E4969eD"/>
        <s v="70dAab994Ccc3fd"/>
        <s v="5b9cF88058fDc5B"/>
        <s v="0e47E9eCDcBaA8B"/>
        <s v="ACA39FbBBBBbfDC"/>
        <s v="2020A9EE84edF9f"/>
        <s v="BD974de968Baf25"/>
        <s v="DF81cAd9404dcc3"/>
        <s v="0B1d8005feeC0DD"/>
        <s v="4EA46eD9c84Ca1D"/>
        <s v="Ebeb0ff7E3afDD3"/>
        <s v="b2bEF8ABCaBe83A"/>
        <s v="7B920F4cdC33Ac2"/>
        <s v="CFd665D3a72d74B"/>
        <s v="c2ba942BF82F54d"/>
        <s v="ec7fad7E7089Cc2"/>
        <s v="cBFeAd9059104d3"/>
        <s v="c6CAAD726614682"/>
        <s v="d3b6B3EfCdC3F41"/>
        <s v="34f20119a4653A6"/>
        <s v="f6EA334f7a88F66"/>
        <s v="FBC23eEd22B3edb"/>
        <s v="1fcf7f5458afe7F"/>
        <s v="df94B1738eaE0Ac"/>
        <s v="7DbcDf7aA078502"/>
        <s v="6f8f3ACF87266F4"/>
        <s v="7b3c3BB8302cFDe"/>
        <s v="666bcA5d1bC1bB4"/>
        <s v="6aFF059e79908Ba"/>
        <s v="1C9bd2b561C6079"/>
        <s v="de867ED21BE7Be6"/>
        <s v="e0518740Bc9cfd2"/>
        <s v="62C2a7EF506B793"/>
        <s v="B8ABA5783fE1901"/>
        <s v="3405dAae1edfFC5"/>
        <s v="C06E5CacB0AEabC"/>
        <s v="c987e6535c414Fb"/>
        <s v="Eb815ff4Bdc3Db4"/>
        <s v="2eA0Db58d06eBBe"/>
        <s v="Bbc62BCaa7EEc1C"/>
        <s v="Db223E916D7AB44"/>
        <s v="CA6Cc405b96dB2f"/>
        <s v="E83CA6652fFCf36"/>
        <s v="7DbAC1a567CaFbc"/>
        <s v="CA2C493E84e823D"/>
        <s v="3Ab9edfFce89FBb"/>
        <s v="1fD261D086f6C1D"/>
        <s v="D25508749F84F16"/>
        <s v="ff3aB296eC3CbfF"/>
        <s v="9B2bEE619B99C5d"/>
        <s v="CaC56Fa7fdB3cBB"/>
        <s v="7d719f1bCcaA3Ac"/>
        <s v="fe4b7DfcdE855b3"/>
        <s v="2FdF7253F607D57"/>
        <s v="b8bcEF027CaB352"/>
        <s v="DdCF0e6Bdfd9abC"/>
        <s v="d8c5E1952bd52aA"/>
        <s v="fEDfBd9AefCEE86"/>
        <s v="01AEbCbD0cB7cCd"/>
        <s v="2B700A47d0a7258"/>
        <s v="F0DC08bBe5C8d84"/>
        <s v="1DdAAb3C139CD4C"/>
        <s v="7A0dA6ead4EdAb2"/>
        <s v="6614c31711BB58e"/>
        <s v="Af7F1daF5fFc3aa"/>
        <s v="D91DbdaF9AbE2C5"/>
        <s v="8aaA7b93ecb0a6a"/>
        <s v="9572F1AbCFCF09b"/>
        <s v="69285d4cD0bE6ad"/>
        <s v="9E2eb00EF367Fa2"/>
        <s v="F69a0ecCD997c2C"/>
        <s v="05f1D7bA2Bd4764"/>
        <s v="AdBE0cFb4dF1233"/>
        <s v="C2Cb929eB37D1c6"/>
        <s v="196cd1bEBf9BE88"/>
        <s v="e140badD88486b0"/>
        <s v="14ec4E6B5a11fAa"/>
        <s v="2aA82CEc2Da615d"/>
        <s v="6AAe1afbFdAeAFf"/>
        <s v="bBfce6c3cCaB04e"/>
        <s v="EC8627a6230b960"/>
        <s v="06Fe765659a7ace"/>
        <s v="2eF88CDC6ad286b"/>
        <s v="7Ee692dCD8CAD8F"/>
        <s v="1C6Dfa0EfEd96A3"/>
        <s v="6a46bcD3CdC56d2"/>
        <s v="0AcD9d0bA01EBB4"/>
        <s v="acf26D1e0A5Facc"/>
        <s v="4EfBeB41A29fA5e"/>
        <s v="0115aEF33Ff7afC"/>
        <s v="7c30B97c1CB579e"/>
        <s v="dfAFD00fa9374d0"/>
        <s v="2EC8778AB8bdABa"/>
        <s v="E040edB499A6132"/>
        <s v="aB9FF85332Bfb2a"/>
        <s v="390f4Fefe8CD44d"/>
        <s v="BedC4Fbf851fED8"/>
        <s v="8bDC7FCd0bDD1A3"/>
        <s v="fcaF0A4f9eE28F0"/>
        <s v="8f7B9864aF6B829"/>
        <s v="D2b1feDDA3BEBDF"/>
        <s v="2AC8cD1Bdc5AAe5"/>
        <s v="f5319CE131F7b18"/>
        <s v="35DefAbbBaD45a7"/>
        <s v="c99EcB1cB9CBCab"/>
        <s v="5c6ACAAA8dFE4b1"/>
        <s v="214a9fEFFc6F0eF"/>
        <s v="3EBf95cB4fBa76F"/>
        <s v="7E044bcbEedBB85"/>
        <s v="fdC0B083Cae9B4e"/>
        <s v="6f2BBDD4A57e8DB"/>
        <s v="b68E5a53fBb0C4A"/>
        <s v="CE4824D6Efb613b"/>
        <s v="Ca864FdF34fFceB"/>
        <s v="C9bc697e05CA8e7"/>
        <s v="F93CdDD9A6aC9a1"/>
        <s v="d07a675F0A632F5"/>
        <s v="666bAC9090ca824"/>
        <s v="2B73dfDF8fBFc90"/>
        <s v="3ba5E3fAE68d927"/>
        <s v="e17e36c40fA6dFD"/>
        <s v="D50d9BfDd00D08d"/>
        <s v="580D7BbFef6D2A9"/>
        <s v="9ffeC6Dd1ADdeA5"/>
        <s v="DBa86561f0eb9EE"/>
        <s v="3B596CDe02dE7C1"/>
        <s v="7B9dcC1B6F12d4c"/>
        <s v="4Ec632DE79B28EB"/>
        <s v="4dBDe7b4c50Acad"/>
        <s v="6ab786F1B0eEb62"/>
        <s v="b83Baa3FB8bD6d9"/>
        <s v="8f2fcb5fF2bb8F3"/>
        <s v="6E0e975BFDCE575"/>
        <s v="a0Ac0205DA5CC61"/>
        <s v="ef1947B9fcf1f73"/>
        <s v="1F435Bcf1e6F9e4"/>
        <s v="58c352c869a7441"/>
        <s v="276ec18f5546bd1"/>
        <s v="20bE2068b3dF6fC"/>
        <s v="531EC46d609AFeA"/>
        <s v="dfB30AeFafbf803"/>
        <s v="9Dc9cD4BeB07bfb"/>
        <s v="dD82a433b8fbBFe"/>
        <s v="0001fA39dA6D349"/>
        <s v="4fC75A4a7d9Cd2E"/>
        <s v="3C0fC61afA3B2Ec"/>
        <s v="4Ee0B5C383a4f3d"/>
        <s v="d58EDBdF7d212E0"/>
        <s v="197f76Faea8e47C"/>
        <s v="cc5D6c37d36FdDd"/>
        <s v="a4Af4C89e95B721"/>
        <s v="f1eaacc6D98BAba"/>
        <s v="fe4DAb8ead6b6a9"/>
        <s v="A8497fe0cce772F"/>
        <s v="05b6ed3aEACDaa3"/>
        <s v="BE9fae1Ac10B5b4"/>
        <s v="fE90dD920AAA4bC"/>
        <s v="5D86bBC0dd02d40"/>
        <s v="E8DC64C4e67fDA3"/>
        <s v="b8003a3D4b8107c"/>
        <s v="b57CabD45Be54e4"/>
        <s v="Fb0e378Af6Ee37e"/>
        <s v="Ff5aB5C9b6f2Da7"/>
        <s v="5B7CEEAeFBD3710"/>
        <s v="8F952d03DDC9EDa"/>
        <s v="6ea6dfAEe57f29E"/>
        <s v="dE4a58E2dd040dC"/>
        <s v="82CE976694CDE15"/>
        <s v="0E3b1a3f39221Ea"/>
        <s v="393d4147E61d8F7"/>
        <s v="FAcBc1dd26EeAfD"/>
        <s v="4caAC4F5175aBeF"/>
        <s v="c8C434b1A3dF31f"/>
        <s v="aF4fA3aCA4bD5eC"/>
        <s v="895c3d6c2B7f017"/>
        <s v="fEceCCA3A41c4b9"/>
        <s v="9277977d7ff97fD"/>
        <s v="0dCeC4a8cAeefc2"/>
        <s v="1Ca8b16dAd6F75E"/>
        <s v="1d9E6c096AfD0bb"/>
        <s v="D85Baf7dAe6aba1"/>
        <s v="05a3385fc5a8cc1"/>
        <s v="6f3fa641ccba5EB"/>
        <s v="cc4CFf3Cae8Fa5C"/>
        <s v="cfa4f67fF42bCa2"/>
        <s v="aA04De37fe1EFcE"/>
        <s v="d3944d30ECa7a7A"/>
        <s v="BAcC813eAe0B26e"/>
        <s v="D48fdcDF9d7A214"/>
        <s v="66bf59d65365BBB"/>
        <s v="43eD93bE0Dc7F95"/>
        <s v="9eEdEaf8F8e087c"/>
        <s v="e35daaaE8442628"/>
        <s v="9dd1f1f82b87DaE"/>
        <s v="DF017FED418CdCb"/>
        <s v="cdadAFc0c4CA025"/>
        <s v="1C8dBF1415ba679"/>
        <s v="8f0a3ba91c1Eb43"/>
        <s v="bB93cEc8d4FeaAC"/>
        <s v="2e5a2200bD6C818"/>
        <s v="3BaB4b80DDAeDB7"/>
        <s v="698Df6Cf9f97ddF"/>
        <s v="AbcaB8cF43b0C1d"/>
        <s v="42b9A4e192da5C6"/>
        <s v="d8F1245a7Bac36c"/>
        <s v="DeBD13fe82A9E5f"/>
        <s v="Dcc46b0FcAfB2C9"/>
        <s v="2F83b82be96bc01"/>
        <s v="4a52741EB5a7Ed1"/>
        <s v="05c1eCeEfE7DDE9"/>
        <s v="6d4bAbB01c22E0F"/>
        <s v="8ce2a9f6BB02b0d"/>
        <s v="F9AEc2F51C5EDaE"/>
        <s v="9385f009fFFA723"/>
        <s v="E8a23B90899B6d7"/>
        <s v="10E34ADcd62bB92"/>
        <s v="33a3Afa322E1033"/>
        <s v="1BE3BBe52EccE45"/>
        <s v="D270EFAd9D76A76"/>
        <s v="9eE3e7AdfbD7Da4"/>
        <s v="d6ECEA63A80bBFf"/>
        <s v="014A372AC33c4F4"/>
        <s v="41eAa5e67049D75"/>
        <s v="FF8fd2c75FeadBE"/>
        <s v="ACd6d2856c3e9c6"/>
        <s v="4213a532367a4BA"/>
        <s v="5eB3Ce3ee5dAeDF"/>
        <s v="EeEdaba9dDb8B0c"/>
        <s v="9fb8Ad13C8a1d31"/>
        <s v="166Cfb97832F81d"/>
        <s v="adfaD758ea6760B"/>
        <s v="aA88C4FD77e8d4E"/>
        <s v="3b480808b1Db3d8"/>
        <s v="9a17fFf3FF40B63"/>
        <s v="D3a6bBFDEaff3c7"/>
        <s v="12e7C8A38a58Af5"/>
        <s v="eE3aabEcf63fb74"/>
        <s v="d4B4312AE1B0B64"/>
        <s v="aA2Cbda7aF7CF6c"/>
        <s v="0913aD6BB949c79"/>
        <s v="429cEAc4e675cfc"/>
        <s v="f200f629aE89Cf9"/>
        <s v="f573f7Daf3f97E6"/>
        <s v="3b03eFcCB873a8F"/>
        <s v="c21Ce78AfddBcE3"/>
        <s v="13daEd070a6Db0e"/>
        <s v="7a060190AD8B1F3"/>
        <s v="7e1DEE74450dFDE"/>
        <s v="38e7CFf07892bD4"/>
        <s v="EF82a88b39ca3a8"/>
        <s v="612FeF4eF2faD8A"/>
        <s v="Fe5dDa1b7B3c7EB"/>
        <s v="bb94A4cdAD16B0E"/>
        <s v="4E100fFA492E3fC"/>
        <s v="f3D6d3A26eBFFAb"/>
        <s v="1C6C7B3e2617b55"/>
        <s v="95F882c8ebf0cc3"/>
        <s v="0DBfcB30c0D3EdC"/>
        <s v="DbeFFa6cBE0f44a"/>
        <s v="DEA5834A1ba5E7D"/>
        <s v="4b19DFf62a7Be0d"/>
        <s v="B6FCA2Bf61a19CF"/>
        <s v="0b142ce72bf8AF8"/>
        <s v="A1Dd925888dCbEd"/>
        <s v="37778daaFD41EC4"/>
        <s v="81FA5D97d96Fc6c"/>
        <s v="B64Cde5cCE8f8D3"/>
        <s v="f0cd5Ad2B149F82"/>
        <s v="8bd2A3b426e5851"/>
        <s v="573F08aC80974Ce"/>
        <s v="71628DEb7dEBEF3"/>
        <s v="f232E2E9af95a1d"/>
        <s v="765daaEEECC07F4"/>
        <s v="08a3cA5AcB14199"/>
        <s v="7fEdb9Ec7af2d70"/>
        <s v="F4a4EC017A08De6"/>
        <s v="7dafD51fecbF1f8"/>
        <s v="eDFfcd9AB07A33F"/>
        <s v="18E97f29B7B2df2"/>
        <s v="Ef37Ecb15BaC5D9"/>
        <s v="bD5A6B2EBdeEF95"/>
        <s v="db0d18D1374dBaC"/>
        <s v="7af6141EBcBCEda"/>
        <s v="4dDFBaA4e4bC29f"/>
        <s v="ecd4a2f35fADc55"/>
        <s v="36Bc0b09Fe542dC"/>
        <s v="CeC40FA70a7CE35"/>
        <s v="AfBbac14dd9E5BD"/>
        <s v="74f512837b7F179"/>
        <s v="5EbAB6F9a519dD5"/>
        <s v="E51a2f6ab11a5cf"/>
        <s v="2d6fccacB89Fc9a"/>
        <s v="42113293F4aEaAb"/>
        <s v="D0db4FaD1ce14Ef"/>
        <s v="C4d0ca467fCf58E"/>
        <s v="Fc9d9497A53568a"/>
        <s v="Aae9f03Bc2FC6F9"/>
        <s v="D5cA65aE99CF760"/>
        <s v="Ac021bD312b4Da8"/>
        <s v="002c9A213Db0067"/>
        <s v="d5698dD6DD5624A"/>
        <s v="AEECeE395D4F1B7"/>
        <s v="8b6d8b16D0C3b24"/>
        <s v="0Fdd59e7856db8f"/>
        <s v="7Cf4a2b0bdD4522"/>
        <s v="52725aC4cFE8EE5"/>
        <s v="BE9daBEf6dCfD7C"/>
        <s v="84F1B290A0Fb1fc"/>
        <s v="1C1Dacf3d47eb8e"/>
        <s v="a20F19CfE2aD0ca"/>
        <s v="7Af8fF9aF8A47C5"/>
        <s v="CFC6056BC2C3B0c"/>
        <s v="Ae8C347aE0b3c5E"/>
        <s v="0EfcA43fbCdCDCC"/>
        <s v="ffE8F5d071d1D48"/>
        <s v="46fb14B9A0DEeeD"/>
        <s v="0274db23E8f20bd"/>
        <s v="B56fCA985Bd5fC5"/>
        <s v="2Cde1Ce64CeD4aF"/>
        <s v="cB72F31ebEE5f76"/>
        <s v="cAEbCE6A6b23c32"/>
        <s v="23d0d1CB661AE47"/>
        <s v="6F3dE3F6dE0F8f0"/>
        <s v="e3eDEACd48Eb36A"/>
        <s v="0C18158818033b1"/>
        <s v="6f4b0e8ef9ee1fF"/>
        <s v="Fe7e4bb1CB8EEF9"/>
        <s v="d291Dd7bAC89dC1"/>
        <s v="52C9b5E837d2EfE"/>
        <s v="20D4eB7Cf91Ff0B"/>
        <s v="BAFdDdf03E7560e"/>
        <s v="f0daf364d8fC752"/>
        <s v="A7d0eb4f6Bb890f"/>
        <s v="Ae9Cd0e71d62d03"/>
        <s v="B8Fdde1a5d41fF3"/>
        <s v="a807843FaFA5C15"/>
        <s v="D39B2f3649fA9dF"/>
        <s v="09193dD798CFB29"/>
        <s v="3bD1F8c48B36CDa"/>
        <s v="2420Ef1d4C72c29"/>
        <s v="F6F275AfDfb5eF6"/>
        <s v="FE61cAD2efceeAa"/>
        <s v="eBE184BCd649Bcf"/>
        <s v="ACf20DbBECE71D1"/>
        <s v="72D47bcC2bbAA9d"/>
        <s v="4AD57F8c4B26e0d"/>
        <s v="2BfbC3b46ACf9f5"/>
        <s v="66C4aAA315fEFa2"/>
        <s v="9FF418832B9D63E"/>
        <s v="a9E42BCDBa2Cd83"/>
        <s v="079DE71dEE3AFFb"/>
        <s v="CC499DaFEDdD3b8"/>
        <s v="abC0f3FEb576DFA"/>
        <s v="2b6221ca8A40B98"/>
        <s v="7c5a7CeFA99bd34"/>
        <s v="90F1B3e4df1a842"/>
        <s v="e92cB5ed6CAADf7"/>
        <s v="5FDFdB02Df1a7Ca"/>
        <s v="4aA88FE64a6c1f6"/>
        <s v="77DCBC5D6aba4CB"/>
        <s v="F02fBDABc21Cdc3"/>
        <s v="e4BD1EDbA0ecBEC"/>
        <s v="FA5eC394A3EbD31"/>
        <s v="6C99B9dACFaA5D3"/>
        <s v="2dF8514Ea0Cfc1D"/>
        <s v="dc1A7c225E1Da1C"/>
        <s v="A73AFAd83b81E73"/>
        <s v="cDBe5cFdbB3Ae4F"/>
        <s v="EFAbeA7ac6B6BB3"/>
        <s v="6af3BfF9eb61f80"/>
        <s v="E72F96eAffCfebA"/>
        <s v="cdbf992db6BE7Ec"/>
        <s v="A29Fd2CbDfEBdF0"/>
        <s v="af2D2C5b68fFb83"/>
        <s v="90ddbC31FeE6Cd2"/>
        <s v="B480754c5Be9fD2"/>
        <s v="d24a6DdAD1FD742"/>
        <s v="1B3ce68C7522dab"/>
        <s v="53d3cC4E7e029bB"/>
        <s v="90f5af7C2cBDe94"/>
        <s v="a5B335e09dFcA76"/>
        <s v="eB21Bf50Cee268E"/>
        <s v="4289fe97718be15"/>
        <s v="4Bb1D5D38Fd23FD"/>
        <s v="11ffb40267Db802"/>
        <s v="BCcebE096E2329B"/>
        <s v="bc41735a1b5cBBB"/>
        <s v="31FAbECce962766"/>
        <s v="B8B1EdbbbF08c2c"/>
        <s v="aD0CaDFf8b23B92"/>
        <s v="77eb3D79aE7FFB3"/>
        <s v="1f1c661cF5Fa2cA"/>
        <s v="12b349ebc8c41Fa"/>
        <s v="8FdAcADb8bD362C"/>
        <s v="bbb16Bf455CeC9f"/>
        <s v="B4BEf2a9E3ff02B"/>
        <s v="fEa0051a1EA238A"/>
        <s v="c1803aA7dBF4fA6"/>
        <s v="aC2BdC8A1093b60"/>
        <s v="E9DDfBc16fA07b8"/>
        <s v="223fD1E2b32101D"/>
        <s v="62aEeB2EA3CD9E9"/>
        <s v="fE82a9493bcA35B"/>
        <s v="7A671fbBAb661E6"/>
        <s v="684befCF02AeFf7"/>
        <s v="7CEc10576a8127e"/>
        <s v="F2A5E6Baad44E89"/>
        <s v="34aC4746EfbD7cb"/>
        <s v="EDA3D13E1858dF5"/>
        <s v="dc0aC8C1d81AAaA"/>
        <s v="9a30Bfd62Ab7BC2"/>
        <s v="Dc8DF1FB64E24C8"/>
        <s v="C4d519Dfb0DA5c7"/>
        <s v="Db4B1F86Ee2fD65"/>
        <s v="271dffEbDb9f816"/>
        <s v="FA6a1B1Fc04B8EE"/>
        <s v="FE4C2A12696Da3F"/>
        <s v="3dDfaA2327886E9"/>
        <s v="BD1deD31a3aA0DE"/>
        <s v="0c51e11999e0AFd"/>
        <s v="D587E5CF497946C"/>
        <s v="afC5fBDC4FFFE8f"/>
        <s v="5fE0D8439cF1ADa"/>
        <s v="06e8FD29ea896Aa"/>
        <s v="A7bdD273350e6C9"/>
        <s v="adAA90eC2d4D59A"/>
        <s v="4A231C5DceB9739"/>
        <s v="1aeE81d4dD1C47d"/>
        <s v="10F81cEE6065efd"/>
        <s v="8d2Fea5a6AdC2bA"/>
        <s v="0c513bE2Ef3E658"/>
        <s v="bBEEd0afFa68EDa"/>
        <s v="6140fD9b8bEf5da"/>
        <s v="7c71384AabBEd7a"/>
        <s v="a5cAAaeD7Bc74Ba"/>
        <s v="Accc1dd8fafEbfA"/>
        <s v="78B0329Ce7DeDea"/>
        <s v="724a0B2081Bf67B"/>
        <s v="064ae539Cc1BA9C"/>
        <s v="AD06dc859BACdBC"/>
        <s v="5aDDF9dF3CD1E1b"/>
        <s v="2ae4f6e677f1FEF"/>
        <s v="F05cA3cFf1Ed285"/>
        <s v="9a7Cbd5055ceB62"/>
        <s v="DcA3aBa0cEF4342"/>
        <s v="cEAcd7EB0dF56B7"/>
        <s v="Dbff2b9BD9220BC"/>
        <s v="89A9A525b79da34"/>
        <s v="1af73b0bE86AeeF"/>
        <s v="8054ECF4eF1CeF2"/>
        <s v="26E14acEb9c3dE4"/>
        <s v="D4Aa5659f26c836"/>
        <s v="53a3B3aA7e63a0F"/>
        <s v="0ddacBAAcFA4C2f"/>
        <s v="dfAFEdCbf5D7ce4"/>
        <s v="590a7D15caCe9eD"/>
        <s v="8deC6E8057ABfE9"/>
        <s v="4aC6cE57Dc887bE"/>
        <s v="E9a689c736ef033"/>
        <s v="F82b6FDf077E8c7"/>
        <s v="0BCe8B6CCbdF701"/>
        <s v="3d4AEe4F87bccd1"/>
        <s v="2Ba8B54fb7a9cDB"/>
        <s v="57D3fEC7aAeCEDc"/>
        <s v="E0BD8d8E73348Ba"/>
        <s v="05CeeD0bFdFf4Ef"/>
        <s v="Ba74a4190Ea89fD"/>
        <s v="1fBDc535F57Cd32"/>
        <s v="aAba4dc4C0AA9dc"/>
        <s v="ab25b3a4dACFB72"/>
        <s v="9dc1CBC08CD5fFc"/>
        <s v="9a100203128534C"/>
        <s v="4A1ff961e9Dc6aA"/>
        <s v="D5E2D45D2b42BFF"/>
        <s v="7d4B6DA49e3D315"/>
        <s v="e82B74D5DD08Eda"/>
        <s v="d0D239b1D4FFC05"/>
        <s v="d1335FA9C3F7deE"/>
        <s v="CC6DEE7BAfA2b0C"/>
        <s v="3E5fe1dB04d9d64"/>
        <s v="F5F0d6B7dBEc22E"/>
        <s v="8afAf9c570aBeE7"/>
        <s v="3Fe2CbaE30bdF77"/>
        <s v="7bEBEE4079e5ABb"/>
        <s v="fcb32CfCCaE054C"/>
        <s v="DcEbb7E5B6CAcB6"/>
        <s v="48d073fdcFBcbBE"/>
        <s v="806DBC6fcaF0E9D"/>
        <s v="5CAC1538292a55D"/>
        <s v="690D995dAF9f4c4"/>
        <s v="a90DaCCBF50263f"/>
        <s v="FCe3d4F91F1f9cF"/>
        <s v="fc326c8DcEC2EcD"/>
        <s v="d268cFcCA1f1ffA"/>
        <s v="45e85eD91DE9cFb"/>
        <s v="a5C40E07EBd3875"/>
        <s v="40e1B08BeD056A3"/>
        <s v="c9c2C2AEc9caD3a"/>
        <s v="a633a7f3C9B5Dc6"/>
        <s v="5162a6aE402a0c6"/>
        <s v="DDbFba721AC7d3d"/>
        <s v="86adca7aC49faC8"/>
        <s v="AFfCe84Edb17adc"/>
        <s v="e5Fd9db6dF905EF"/>
        <s v="8e1C3eFE6EB28A5"/>
        <s v="4357eFC7FB4439C"/>
        <s v="f9bAA2FC2A7e0eA"/>
        <s v="d0EDae6aC12133F"/>
        <s v="8B4cDEf8Fc9EA89"/>
        <s v="8dB73bC702FeAbc"/>
        <s v="418Cc64f9d2b3B6"/>
        <s v="344A16A0C7feBCf"/>
        <s v="A8c388CC47DcF22"/>
        <s v="DBFCf4ef29d36d3"/>
        <s v="b29BB98128A42eb"/>
        <s v="0Bb3cBf4c51Bdd6"/>
        <s v="241B20c8a30746b"/>
        <s v="aA5c0F4dedefEf2"/>
        <s v="d6cfDDFe3fd72CE"/>
        <s v="D8F2ccd0f4bEceA"/>
        <s v="753E24365A51CAC"/>
        <s v="F7DFD12cDbe29Ec"/>
        <s v="eed3Be5e7A62DEF"/>
        <s v="eBFbD846CcAE6bc"/>
        <s v="6e8f4DDbab9c73f"/>
        <s v="3ecf04b7DBFCBD6"/>
        <s v="a3E9d65eaB46Ac9"/>
        <s v="220d9fFC0d86592"/>
        <s v="53B031B713b45aC"/>
        <s v="6c59A2C1eF89B3B"/>
        <s v="C5a46C5E57D2a4F"/>
        <s v="eccfaf82F414BFb"/>
        <s v="dBBAff2e0aCCdF9"/>
        <s v="cFA09AcDD9F8c33"/>
        <s v="E41Ac1BB8A764dC"/>
        <s v="dEABaFeF51dc23F"/>
        <s v="E4efFE26A13a5AB"/>
        <s v="13fFEAfb9f4DabD"/>
        <s v="4c8844EB97f0e75"/>
        <s v="5EE87b91F488bEF"/>
        <s v="2fa651E2e475327"/>
        <s v="3F268B8b63a7Ee1"/>
        <s v="A5e1e33Ca19a55a"/>
        <s v="daC7B2Ba7659be3"/>
        <s v="F83cA67fFd871a5"/>
        <s v="B1BF2A6fe2fCb01"/>
        <s v="1B3be3D5fB55bb6"/>
        <s v="a9feB7dCD2FFd4e"/>
        <s v="43fe2d321B8C7B0"/>
        <s v="bDfBAf9bbE8c03B"/>
        <s v="cfC46fCFF88DaF9"/>
        <s v="27cAAd4e0DD5598"/>
        <s v="48aACDdf7EECADe"/>
        <s v="b8ef0f40D818b8D"/>
        <s v="dCAEa0C51c5BC79"/>
        <s v="dc9c71CeFaCBfc7"/>
        <s v="0E73a97E694aA57"/>
        <s v="a59571eD1ebab1B"/>
        <s v="B8F7cfC1d62b18a"/>
        <s v="b24e1FB162012BE"/>
        <s v="d5c6BC7C1dc0FAf"/>
        <s v="511aEB7e064eBe7"/>
        <s v="6e4bf2f463Dbac6"/>
        <s v="abCf34aEAe47beD"/>
        <s v="Bac32EfAEEEbbB2"/>
        <s v="F2DB5BF7E37e69E"/>
        <s v="33AfECB93C9572B"/>
        <s v="16D51395c3EBE0e"/>
        <s v="F9F39Bfe4f410fB"/>
        <s v="Ed05E52c79AD1F2"/>
        <s v="d2f7Eb743D22D4E"/>
        <s v="8Ac01DF5f9Fc86E"/>
        <s v="B514ed4fE9823f9"/>
        <s v="347Bfe8615fF804"/>
        <s v="2141FBB77A7D2E6"/>
        <s v="637675c8c0BA49e"/>
        <s v="B44fd0024F9F853"/>
        <s v="1dFa2Ae2BA1c6b7"/>
        <s v="cEb0837433A348b"/>
        <s v="Ff2d5a11Cc04713"/>
        <s v="fDeEA94e308E40B"/>
        <s v="e847e7A59d5b79C"/>
        <s v="e9d6Dbc37c7FEca"/>
        <s v="e4D86CB5ED2a7c6"/>
        <s v="bafc42A5bdEdcCB"/>
        <s v="10f6fe41F7f714c"/>
        <s v="d9f860f54bF823e"/>
        <s v="aB56cEcDBa37C34"/>
        <s v="b87FD93cE2b0D61"/>
        <s v="0DC07FbBC85ac2C"/>
        <s v="c9c09BdD3c9de1a"/>
        <s v="FbcCaF483aFaFAE"/>
        <s v="979c4D58Ae9a9cc"/>
        <s v="D0DcF6a4BcefCc8"/>
        <s v="90EE9CbbDa374E9"/>
        <s v="51732B5b2328015"/>
      </sharedItems>
    </cacheField>
    <cacheField name="First Name" numFmtId="0">
      <sharedItems count="536">
        <s v="Andrew"/>
        <s v="Alvin"/>
        <s v="Jenna"/>
        <s v="Fernando"/>
        <s v="Kara"/>
        <s v="Marissa"/>
        <s v="Julie"/>
        <s v="Lauren"/>
        <s v="Emily"/>
        <s v="Marie"/>
        <s v="Nichole"/>
        <s v="Bernard"/>
        <s v="Darryl"/>
        <s v="Ryan"/>
        <s v="Vicki"/>
        <s v="Sean"/>
        <s v="Sophia"/>
        <s v="Helen"/>
        <s v="Joann"/>
        <s v="Thomas"/>
        <s v="Cristina"/>
        <s v="Glenn"/>
        <s v="Darius"/>
        <s v="Xavier"/>
        <s v="Douglas"/>
        <s v="Phyllis"/>
        <s v="Ebony"/>
        <s v="Tyler"/>
        <s v="Cesar"/>
        <s v="Darrell"/>
        <s v="Amanda"/>
        <s v="Marcus"/>
        <s v="Brent"/>
        <s v="Jill"/>
        <s v="Herbert"/>
        <s v="Don"/>
        <s v="Cheryl"/>
        <s v="Rickey"/>
        <s v="Cassidy"/>
        <s v="Christina"/>
        <s v="Alexandra"/>
        <s v="Krystal"/>
        <s v="Ivan"/>
        <s v="Stephanie"/>
        <s v="Levi"/>
        <s v="Peter"/>
        <s v="Valerie"/>
        <s v="Tom"/>
        <s v="Randall"/>
        <s v="Perry"/>
        <s v="Gloria"/>
        <s v="Cameron"/>
        <s v="Glen"/>
        <s v="Melvin"/>
        <s v="Kent"/>
        <s v="Stacey"/>
        <s v="Jennifer"/>
        <s v="Teresa"/>
        <s v="Bruce"/>
        <s v="Sarah"/>
        <s v="Eddie"/>
        <s v="Trevor"/>
        <s v="Sabrina"/>
        <s v="Norman"/>
        <s v="Lonnie"/>
        <s v="Casey"/>
        <s v="David"/>
        <s v="Garrett"/>
        <s v="Colin"/>
        <s v="Maxwell"/>
        <s v="Diamond"/>
        <s v="Kellie"/>
        <s v="Sandy"/>
        <s v="Katelyn"/>
        <s v="Neil"/>
        <s v="Carlos"/>
        <s v="Adrienne"/>
        <s v="Traci"/>
        <s v="Tammy"/>
        <s v="Nicholas"/>
        <s v="Sydney"/>
        <s v="Jody"/>
        <s v="Autumn"/>
        <s v="Chelsey"/>
        <s v="Bridget"/>
        <s v="Calvin"/>
        <s v="Austin"/>
        <s v="Molly"/>
        <s v="Jeremy"/>
        <s v="Dakota"/>
        <s v="Manuel"/>
        <s v="Howard"/>
        <s v="Jeffery"/>
        <s v="Colleen"/>
        <s v="Bianca"/>
        <s v="Michelle"/>
        <s v="Eileen"/>
        <s v="Kyle"/>
        <s v="Omar"/>
        <s v="Chelsea"/>
        <s v="Pam"/>
        <s v="Madison"/>
        <s v="Leah"/>
        <s v="Jaime"/>
        <s v="Logan"/>
        <s v="Pedro"/>
        <s v="Daryl"/>
        <s v="Haley"/>
        <s v="Caitlyn"/>
        <s v="Keith"/>
        <s v="Hayden"/>
        <s v="Jeanette"/>
        <s v="Brandon"/>
        <s v="Latasha"/>
        <s v="Shaun"/>
        <s v="Allen"/>
        <s v="Yvonne"/>
        <s v="Joanne"/>
        <s v="Jaclyn"/>
        <s v="Courtney"/>
        <s v="Raven"/>
        <s v="Sherry"/>
        <s v="Kirk"/>
        <s v="Luke"/>
        <s v="Lynn"/>
        <s v="Brian"/>
        <s v="Christopher"/>
        <s v="Dominique"/>
        <s v="Dwayne"/>
        <s v="Gregory"/>
        <s v="Isaac"/>
        <s v="Bradley"/>
        <s v="Paige"/>
        <s v="Gwendolyn"/>
        <s v="Belinda"/>
        <s v="Brett"/>
        <s v="Katherine"/>
        <s v="Andre"/>
        <s v="Laura"/>
        <s v="Tommy"/>
        <s v="Amber"/>
        <s v="Shelia"/>
        <s v="Russell"/>
        <s v="Yvette"/>
        <s v="Ellen"/>
        <s v="Hayley"/>
        <s v="Martha"/>
        <s v="Toni"/>
        <s v="Robyn"/>
        <s v="Angel"/>
        <s v="Donald"/>
        <s v="Jeremiah"/>
        <s v="Ariana"/>
        <s v="Henry"/>
        <s v="Breanna"/>
        <s v="Seth"/>
        <s v="Lydia"/>
        <s v="Sherri"/>
        <s v="Alejandra"/>
        <s v="Raymond"/>
        <s v="Patricia"/>
        <s v="Hector"/>
        <s v="Marco"/>
        <s v="Shannon"/>
        <s v="Dillon"/>
        <s v="Joyce"/>
        <s v="Angelica"/>
        <s v="Marcia"/>
        <s v="Jay"/>
        <s v="Angela"/>
        <s v="Bethany"/>
        <s v="Cindy"/>
        <s v="Christine"/>
        <s v="Tyrone"/>
        <s v="Roy"/>
        <s v="Matthew"/>
        <s v="Taylor"/>
        <s v="Hannah"/>
        <s v="Randy"/>
        <s v="Kelly"/>
        <s v="Rick"/>
        <s v="Tricia"/>
        <s v="Rebecca"/>
        <s v="Dan"/>
        <s v="Victoria"/>
        <s v="Jorge"/>
        <s v="Jodi"/>
        <s v="Sara"/>
        <s v="Cynthia"/>
        <s v="Jordan"/>
        <s v="Maurice"/>
        <s v="Catherine"/>
        <s v="Lacey"/>
        <s v="Adam"/>
        <s v="Vernon"/>
        <s v="Walter"/>
        <s v="Brady"/>
        <s v="Loretta"/>
        <s v="Jocelyn"/>
        <s v="Benjamin"/>
        <s v="Caroline"/>
        <s v="Wyatt"/>
        <s v="Kendra"/>
        <s v="Adrian"/>
        <s v="Beverly"/>
        <s v="Priscilla"/>
        <s v="Roberto"/>
        <s v="Victor"/>
        <s v="Alisha"/>
        <s v="Stefanie"/>
        <s v="Jackson"/>
        <s v="Miranda"/>
        <s v="Gilbert"/>
        <s v="Jon"/>
        <s v="Julia"/>
        <s v="Aaron"/>
        <s v="Rachael"/>
        <s v="Lucas"/>
        <s v="Kristopher"/>
        <s v="Alexandria"/>
        <s v="Natasha"/>
        <s v="Jose"/>
        <s v="Debbie"/>
        <s v="Felicia"/>
        <s v="Melinda"/>
        <s v="James"/>
        <s v="Karen"/>
        <s v="Jesus"/>
        <s v="Paul"/>
        <s v="Christian"/>
        <s v="Wayne"/>
        <s v="Chloe"/>
        <s v="Carolyn"/>
        <s v="Isaiah"/>
        <s v="Gina"/>
        <s v="Cole"/>
        <s v="Suzanne"/>
        <s v="Gabriel"/>
        <s v="Jeanne"/>
        <s v="Lindsay"/>
        <s v="Ronald"/>
        <s v="Isabel"/>
        <s v="Francis"/>
        <s v="Stuart"/>
        <s v="Roger"/>
        <s v="Tanner"/>
        <s v="Jade"/>
        <s v="Zachary"/>
        <s v="Joshua"/>
        <s v="Kiara"/>
        <s v="Doris"/>
        <s v="Ariel"/>
        <s v="Heidi"/>
        <s v="Guy"/>
        <s v="Meghan"/>
        <s v="Heather"/>
        <s v="Gail"/>
        <s v="Olivia"/>
        <s v="Michele"/>
        <s v="Kristina"/>
        <s v="Shirley"/>
        <s v="Allison"/>
        <s v="Frances"/>
        <s v="Bailey"/>
        <s v="Jermaine"/>
        <s v="Tracey"/>
        <s v="Leslie"/>
        <s v="Ian"/>
        <s v="Crystal"/>
        <s v="Tonya"/>
        <s v="Caleb"/>
        <s v="Tristan"/>
        <s v="Tami"/>
        <s v="Hailey"/>
        <s v="Larry"/>
        <s v="Tabitha"/>
        <s v="Roberta"/>
        <s v="Reginald"/>
        <s v="Jillian"/>
        <s v="Alan"/>
        <s v="Kristy"/>
        <s v="Diana"/>
        <s v="Carmen"/>
        <s v="Wanda"/>
        <s v="Virginia"/>
        <s v="Erin"/>
        <s v="Sally"/>
        <s v="Jessica"/>
        <s v="Derek"/>
        <s v="Cody"/>
        <s v="Nicole"/>
        <s v="Sharon"/>
        <s v="Monica"/>
        <s v="April"/>
        <s v="Johnny"/>
        <s v="Brandi"/>
        <s v="Max"/>
        <s v="Alexis"/>
        <s v="Diane"/>
        <s v="Dylan"/>
        <s v="Craig"/>
        <s v="Timothy"/>
        <s v="Alejandro"/>
        <s v="Gregg"/>
        <s v="Deanna"/>
        <s v="Mariah"/>
        <s v="Jonathan"/>
        <s v="Samuel"/>
        <s v="Riley"/>
        <s v="Holly"/>
        <s v="Adriana"/>
        <s v="Jimmy"/>
        <s v="Edgar"/>
        <s v="Marc"/>
        <s v="Morgan"/>
        <s v="Melody"/>
        <s v="Terry"/>
        <s v="Troy"/>
        <s v="Barry"/>
        <s v="Samantha"/>
        <s v="Wendy"/>
        <s v="Greg"/>
        <s v="Rita"/>
        <s v="Rose"/>
        <s v="Michaela"/>
        <s v="Devin"/>
        <s v="Desiree"/>
        <s v="Anne"/>
        <s v="Clinton"/>
        <s v="Sheri"/>
        <s v="Beth"/>
        <s v="Kathy"/>
        <s v="Clayton"/>
        <s v="Kurt"/>
        <s v="Joy"/>
        <s v="Candice"/>
        <s v="Joe"/>
        <s v="Travis"/>
        <s v="Warren"/>
        <s v="Kathryn"/>
        <s v="Joel"/>
        <s v="Frederick"/>
        <s v="Meredith"/>
        <s v="Dawn"/>
        <s v="Audrey"/>
        <s v="Eugene"/>
        <s v="Kaitlin"/>
        <s v="Jenny"/>
        <s v="Janice"/>
        <s v="Jean"/>
        <s v="Philip"/>
        <s v="Mindy"/>
        <s v="Bobby"/>
        <s v="Ralph"/>
        <s v="Rhonda"/>
        <s v="Charlene"/>
        <s v="Abigail"/>
        <s v="Michael"/>
        <s v="Brooke"/>
        <s v="Jared"/>
        <s v="John"/>
        <s v="Claire"/>
        <s v="Judy"/>
        <s v="Andrea"/>
        <s v="Karla"/>
        <s v="Justin"/>
        <s v="Devon"/>
        <s v="Becky"/>
        <s v="Misty"/>
        <s v="Franklin"/>
        <s v="Leonard"/>
        <s v="Clarence"/>
        <s v="Richard"/>
        <s v="Gabrielle"/>
        <s v="Kari"/>
        <s v="Billy"/>
        <s v="Grace"/>
        <s v="Kerri"/>
        <s v="Kaylee"/>
        <s v="Leon"/>
        <s v="Gerald"/>
        <s v="Miguel"/>
        <s v="Lance"/>
        <s v="Natalie"/>
        <s v="Charlotte"/>
        <s v="Caitlin"/>
        <s v="Martin"/>
        <s v="Ronnie"/>
        <s v="Sheryl"/>
        <s v="Kristen"/>
        <s v="Lee"/>
        <s v="Paula"/>
        <s v="Amy"/>
        <s v="Jeffrey"/>
        <s v="Denise"/>
        <s v="Sandra"/>
        <s v="Sergio"/>
        <s v="Latoya"/>
        <s v="Chase"/>
        <s v="Jeff"/>
        <s v="Brandy"/>
        <s v="Albert"/>
        <s v="Alyssa"/>
        <s v="Lawrence"/>
        <s v="Leroy"/>
        <s v="Mikayla"/>
        <s v="Alex"/>
        <s v="Mallory"/>
        <s v="Daniel"/>
        <s v="Kerry"/>
        <s v="Vincent"/>
        <s v="Parker"/>
        <s v="Candace"/>
        <s v="Juan"/>
        <s v="Meagan"/>
        <s v="Kelli"/>
        <s v="Frank"/>
        <s v="Lisa"/>
        <s v="Luis"/>
        <s v="Mitchell"/>
        <s v="Fred"/>
        <s v="Nathan"/>
        <s v="Theresa"/>
        <s v="Jamie"/>
        <s v="Deborah"/>
        <s v="Shari"/>
        <s v="Ashley"/>
        <s v="Bonnie"/>
        <s v="Ruben"/>
        <s v="Sylvia"/>
        <s v="Margaret"/>
        <s v="Dustin"/>
        <s v="Jim"/>
        <s v="Darlene"/>
        <s v="Jane"/>
        <s v="Sheena"/>
        <s v="Mandy"/>
        <s v="Summer"/>
        <s v="Carla"/>
        <s v="Jasmine"/>
        <s v="Vanessa"/>
        <s v="Mary"/>
        <s v="Johnathan"/>
        <s v="Norma"/>
        <s v="Anthony"/>
        <s v="Kristine"/>
        <s v="Ann"/>
        <s v="Laurie"/>
        <s v="Grant"/>
        <s v="Nancy"/>
        <s v="Kevin"/>
        <s v="Dale"/>
        <s v="Javier"/>
        <s v="Zoe"/>
        <s v="Tim"/>
        <s v="Destiny"/>
        <s v="Briana"/>
        <s v="Noah"/>
        <s v="Katie"/>
        <s v="Sonya"/>
        <s v="Kayla"/>
        <s v="Christie"/>
        <s v="Yolanda"/>
        <s v="Collin"/>
        <s v="Phillip"/>
        <s v="Tiffany"/>
        <s v="Harold"/>
        <s v="Rodney"/>
        <s v="Clifford"/>
        <s v="Regina"/>
        <s v="Shelby"/>
        <s v="Connor"/>
        <s v="Connie"/>
        <s v="Betty"/>
        <s v="Kenneth"/>
        <s v="Peggy"/>
        <s v="Rebekah"/>
        <s v="Janet"/>
        <s v="Jasmin"/>
        <s v="Brenda"/>
        <s v="Bob"/>
        <s v="Jonathon"/>
        <s v="Lindsey"/>
        <s v="Mike"/>
        <s v="Darren"/>
        <s v="Tony"/>
        <s v="Dana"/>
        <s v="Wesley"/>
        <s v="Elijah"/>
        <s v="Colton"/>
        <s v="Krista"/>
        <s v="Rachel"/>
        <s v="Gabriella"/>
        <s v="Jack"/>
        <s v="Nina"/>
        <s v="Eduardo"/>
        <s v="Bryan"/>
        <s v="Mercedes"/>
        <s v="Blake"/>
        <s v="Jesse"/>
        <s v="Kristi"/>
        <s v="Donna"/>
        <s v="Drew"/>
        <s v="Ashlee"/>
        <s v="Jackie"/>
        <s v="Tina"/>
        <s v="Cathy"/>
        <s v="Robert"/>
        <s v="Shawna"/>
        <s v="Cheyenne"/>
        <s v="Mario"/>
        <s v="Savannah"/>
        <s v="Tanya"/>
        <s v="Christy"/>
        <s v="George"/>
        <s v="Cristian"/>
        <s v="Megan"/>
        <s v="Danielle"/>
        <s v="Louis"/>
        <s v="Shelly"/>
        <s v="Dave"/>
        <s v="Curtis"/>
        <s v="Angie"/>
        <s v="Erika"/>
        <s v="Alice"/>
        <s v="Malik"/>
        <s v="Ruth"/>
        <s v="Arthur"/>
        <s v="Kristie"/>
        <s v="Brittney"/>
        <s v="Maureen"/>
        <s v="Bill"/>
        <s v="Evan"/>
        <s v="Jerry"/>
        <s v="Tracie"/>
        <s v="Dominic"/>
      </sharedItems>
    </cacheField>
    <cacheField name="Last Name" numFmtId="0">
      <sharedItems count="622">
        <s v="Goodman"/>
        <s v="Lane"/>
        <s v="Harding"/>
        <s v="Ford"/>
        <s v="Woods"/>
        <s v="Gamble"/>
        <s v="Cooley"/>
        <s v="Villa"/>
        <s v="Bryant"/>
        <s v="Estrada"/>
        <s v="Cannon"/>
        <s v="Ritter"/>
        <s v="Archer"/>
        <s v="Li"/>
        <s v="Nunez"/>
        <s v="Townsend"/>
        <s v="Mathis"/>
        <s v="Potts"/>
        <s v="Finley"/>
        <s v="Walsh"/>
        <s v="Lam"/>
        <s v="Heath"/>
        <s v="Wang"/>
        <s v="Benitez"/>
        <s v="Cruz"/>
        <s v="Galloway"/>
        <s v="Becker"/>
        <s v="Murphy"/>
        <s v="Stevenson"/>
        <s v="Bernard"/>
        <s v="Santos"/>
        <s v="Santiago"/>
        <s v="Mcdonald"/>
        <s v="Montes"/>
        <s v="Hinton"/>
        <s v="Mayo"/>
        <s v="Byrd"/>
        <s v="Krueger"/>
        <s v="Gonzales"/>
        <s v="Mays"/>
        <s v="Dillon"/>
        <s v="Bautista"/>
        <s v="Castro"/>
        <s v="Mendoza"/>
        <s v="Schroeder"/>
        <s v="Bradshaw"/>
        <s v="Grimes"/>
        <s v="Sosa"/>
        <s v="Haney"/>
        <s v="Gardner"/>
        <s v="Whitaker"/>
        <s v="Mosley"/>
        <s v="Little"/>
        <s v="Gonzalez"/>
        <s v="Day"/>
        <s v="Salinas"/>
        <s v="Martinez"/>
        <s v="Fleming"/>
        <s v="Oconnell"/>
        <s v="Bass"/>
        <s v="Sweeney"/>
        <s v="Rowland"/>
        <s v="Chang"/>
        <s v="Roberts"/>
        <s v="French"/>
        <s v="Novak"/>
        <s v="Bauer"/>
        <s v="Rosario"/>
        <s v="Vaughan"/>
        <s v="Griffin"/>
        <s v="Barnett"/>
        <s v="Munoz"/>
        <s v="Petersen"/>
        <s v="Murray"/>
        <s v="Wilcox"/>
        <s v="Lamb"/>
        <s v="Levy"/>
        <s v="Harmon"/>
        <s v="Arias"/>
        <s v="Solis"/>
        <s v="Beltran"/>
        <s v="Choi"/>
        <s v="Boyer"/>
        <s v="Key"/>
        <s v="Molina"/>
        <s v="Rocha"/>
        <s v="Matthews"/>
        <s v="Haynes"/>
        <s v="Henry"/>
        <s v="Bowman"/>
        <s v="Maynard"/>
        <s v="Simmons"/>
        <s v="Wall"/>
        <s v="Estes"/>
        <s v="Good"/>
        <s v="Skinner"/>
        <s v="Richmond"/>
        <s v="Davies"/>
        <s v="Giles"/>
        <s v="Crane"/>
        <s v="Kaufman"/>
        <s v="Clark"/>
        <s v="Coffey"/>
        <s v="Montgomery"/>
        <s v="Small"/>
        <s v="Bolton"/>
        <s v="Hayden"/>
        <s v="Carney"/>
        <s v="Franco"/>
        <s v="Meza"/>
        <s v="Levine"/>
        <s v="Vazquez"/>
        <s v="Combs"/>
        <s v="Cline"/>
        <s v="Sanford"/>
        <s v="Miller"/>
        <s v="Luna"/>
        <s v="Mayer"/>
        <s v="Jordan"/>
        <s v="Miranda"/>
        <s v="Rice"/>
        <s v="Conway"/>
        <s v="Travis"/>
        <s v="Hughes"/>
        <s v="Nelson"/>
        <s v="Odonnell"/>
        <s v="Ponce"/>
        <s v="Lucas"/>
        <s v="Tran"/>
        <s v="Beasley"/>
        <s v="Savage"/>
        <s v="Mckinney"/>
        <s v="Cuevas"/>
        <s v="Collins"/>
        <s v="Schmidt"/>
        <s v="Rangel"/>
        <s v="Page"/>
        <s v="Ferguson"/>
        <s v="Hines"/>
        <s v="Lin"/>
        <s v="Williams"/>
        <s v="Burgess"/>
        <s v="Decker"/>
        <s v="Herman"/>
        <s v="Lyons"/>
        <s v="Yang"/>
        <s v="Martin"/>
        <s v="Willis"/>
        <s v="Ho"/>
        <s v="Torres"/>
        <s v="Morse"/>
        <s v="Kerr"/>
        <s v="Carson"/>
        <s v="Berger"/>
        <s v="Roach"/>
        <s v="Park"/>
        <s v="Delacruz"/>
        <s v="Cross"/>
        <s v="Guerrero"/>
        <s v="Trujillo"/>
        <s v="Velasquez"/>
        <s v="Vincent"/>
        <s v="Blair"/>
        <s v="Waters"/>
        <s v="Osborne"/>
        <s v="Lowe"/>
        <s v="Moss"/>
        <s v="Meyers"/>
        <s v="Zhang"/>
        <s v="Donaldson"/>
        <s v="Yoder"/>
        <s v="Downs"/>
        <s v="Chaney"/>
        <s v="Schaefer"/>
        <s v="Horton"/>
        <s v="Barr"/>
        <s v="Hodge"/>
        <s v="Jackson"/>
        <s v="Barrera"/>
        <s v="Valenzuela"/>
        <s v="Camacho"/>
        <s v="Hendrix"/>
        <s v="Gould"/>
        <s v="Mann"/>
        <s v="Waller"/>
        <s v="Hunter"/>
        <s v="Weaver"/>
        <s v="Murillo"/>
        <s v="Branch"/>
        <s v="Larson"/>
        <s v="Marquez"/>
        <s v="Mckee"/>
        <s v="Blake"/>
        <s v="Mcmillan"/>
        <s v="Hill"/>
        <s v="Walter"/>
        <s v="Fox"/>
        <s v="Vargas"/>
        <s v="Johns"/>
        <s v="Hanna"/>
        <s v="Ramsey"/>
        <s v="Nicholson"/>
        <s v="Todd"/>
        <s v="Bond"/>
        <s v="Wise"/>
        <s v="Bowers"/>
        <s v="Ellison"/>
        <s v="Warner"/>
        <s v="Parsons"/>
        <s v="Beck"/>
        <s v="Stephens"/>
        <s v="Chan"/>
        <s v="Clarke"/>
        <s v="Forbes"/>
        <s v="Mclean"/>
        <s v="Bradley"/>
        <s v="Frazier"/>
        <s v="Kirby"/>
        <s v="Stuart"/>
        <s v="Hogan"/>
        <s v="Rogers"/>
        <s v="Gallegos"/>
        <s v="Fuller"/>
        <s v="Robles"/>
        <s v="Gay"/>
        <s v="Davila"/>
        <s v="Jimenez"/>
        <s v="Macdonald"/>
        <s v="Sanders"/>
        <s v="Hutchinson"/>
        <s v="Schmitt"/>
        <s v="Acosta"/>
        <s v="Dominguez"/>
        <s v="Burnett"/>
        <s v="Gutierrez"/>
        <s v="Parrish"/>
        <s v="Keith"/>
        <s v="Washington"/>
        <s v="Leblanc"/>
        <s v="Malone"/>
        <s v="Cox"/>
        <s v="Lowery"/>
        <s v="Graves"/>
        <s v="Jennings"/>
        <s v="Summers"/>
        <s v="Anderson"/>
        <s v="Franklin"/>
        <s v="Buckley"/>
        <s v="Grant"/>
        <s v="Pope"/>
        <s v="Green"/>
        <s v="Atkinson"/>
        <s v="Holden"/>
        <s v="English"/>
        <s v="Valdez"/>
        <s v="Berg"/>
        <s v="Hernandez"/>
        <s v="Cisneros"/>
        <s v="Hancock"/>
        <s v="Ball"/>
        <s v="Parker"/>
        <s v="Kent"/>
        <s v="Dalton"/>
        <s v="Ashley"/>
        <s v="Greene"/>
        <s v="Kaiser"/>
        <s v="Francis"/>
        <s v="Singleton"/>
        <s v="Keller"/>
        <s v="Moses"/>
        <s v="Moran"/>
        <s v="York"/>
        <s v="Salazar"/>
        <s v="Cantu"/>
        <s v="Mcgrath"/>
        <s v="Case"/>
        <s v="Brock"/>
        <s v="Horn"/>
        <s v="Hodges"/>
        <s v="Clayton"/>
        <s v="Hardy"/>
        <s v="Mcmahon"/>
        <s v="Moore"/>
        <s v="Peterson"/>
        <s v="Henson"/>
        <s v="Lynch"/>
        <s v="Howe"/>
        <s v="Perez"/>
        <s v="Rowe"/>
        <s v="Riggs"/>
        <s v="Hart"/>
        <s v="Paul"/>
        <s v="Reilly"/>
        <s v="Quinn"/>
        <s v="Pitts"/>
        <s v="Roy"/>
        <s v="Mccullough"/>
        <s v="Dixon"/>
        <s v="Holland"/>
        <s v="Middleton"/>
        <s v="Mcclain"/>
        <s v="Sanchez"/>
        <s v="Hurst"/>
        <s v="Bruce"/>
        <s v="Randolph"/>
        <s v="Chung"/>
        <s v="Gill"/>
        <s v="Mack"/>
        <s v="Lopez"/>
        <s v="Jones"/>
        <s v="Reeves"/>
        <s v="Owens"/>
        <s v="Rasmussen"/>
        <s v="Holloway"/>
        <s v="Carroll"/>
        <s v="Hawkins"/>
        <s v="Reid"/>
        <s v="Cardenas"/>
        <s v="Chambers"/>
        <s v="Terrell"/>
        <s v="Rodriguez"/>
        <s v="Pacheco"/>
        <s v="Barton"/>
        <s v="Norman"/>
        <s v="Drake"/>
        <s v="Aguirre"/>
        <s v="Baker"/>
        <s v="Hartman"/>
        <s v="Frost"/>
        <s v="Bartlett"/>
        <s v="Ruiz"/>
        <s v="Powers"/>
        <s v="Howard"/>
        <s v="Lucero"/>
        <s v="Elliott"/>
        <s v="Barry"/>
        <s v="Wells"/>
        <s v="Glenn"/>
        <s v="Young"/>
        <s v="Sutton"/>
        <s v="Banks"/>
        <s v="Woodward"/>
        <s v="Cherry"/>
        <s v="Rubio"/>
        <s v="Lutz"/>
        <s v="Trevino"/>
        <s v="Mcneil"/>
        <s v="Robertson"/>
        <s v="Terry"/>
        <s v="Thornton"/>
        <s v="Rojas"/>
        <s v="Baxter"/>
        <s v="Farmer"/>
        <s v="Vang"/>
        <s v="Wade"/>
        <s v="Winters"/>
        <s v="Harrell"/>
        <s v="Boyd"/>
        <s v="Farrell"/>
        <s v="Schwartz"/>
        <s v="White"/>
        <s v="Chapman"/>
        <s v="Eaton"/>
        <s v="Thompson"/>
        <s v="Soto"/>
        <s v="Cervantes"/>
        <s v="Blankenship"/>
        <s v="Mcknight"/>
        <s v="Lindsey"/>
        <s v="Prince"/>
        <s v="May"/>
        <s v="Huang"/>
        <s v="Richardson"/>
        <s v="Russo"/>
        <s v="Cabrera"/>
        <s v="Duran"/>
        <s v="House"/>
        <s v="Haas"/>
        <s v="Burton"/>
        <s v="Riddle"/>
        <s v="Hester"/>
        <s v="Villegas"/>
        <s v="Walters"/>
        <s v="Cantrell"/>
        <s v="Bates"/>
        <s v="Pollard"/>
        <s v="Harper"/>
        <s v="Mejia"/>
        <s v="Mercado"/>
        <s v="Frye"/>
        <s v="Christian"/>
        <s v="Oneal"/>
        <s v="Montoya"/>
        <s v="Dyer"/>
        <s v="Cook"/>
        <s v="Huffman"/>
        <s v="Shah"/>
        <s v="Bridges"/>
        <s v="Briggs"/>
        <s v="Sloan"/>
        <s v="Floyd"/>
        <s v="Spencer"/>
        <s v="Rhodes"/>
        <s v="Nguyen"/>
        <s v="Dennis"/>
        <s v="George"/>
        <s v="Dougherty"/>
        <s v="Smith"/>
        <s v="Scott"/>
        <s v="Espinoza"/>
        <s v="Rivers"/>
        <s v="Barber"/>
        <s v="Price"/>
        <s v="Foster"/>
        <s v="Vasquez"/>
        <s v="Compton"/>
        <s v="Wong"/>
        <s v="Richards"/>
        <s v="Macias"/>
        <s v="Durham"/>
        <s v="Thomas"/>
        <s v="Garrison"/>
        <s v="Austin"/>
        <s v="Hamilton"/>
        <s v="Wright"/>
        <s v="Hendricks"/>
        <s v="Contreras"/>
        <s v="Tanner"/>
        <s v="Arnold"/>
        <s v="Fisher"/>
        <s v="Wood"/>
        <s v="Gillespie"/>
        <s v="Wagner"/>
        <s v="Rollins"/>
        <s v="Vance"/>
        <s v="Shaffer"/>
        <s v="Erickson"/>
        <s v="Delgado"/>
        <s v="Williamson"/>
        <s v="Shaw"/>
        <s v="Pittman"/>
        <s v="Sparks"/>
        <s v="Shea"/>
        <s v="Tate"/>
        <s v="Valentine"/>
        <s v="Vega"/>
        <s v="Nielsen"/>
        <s v="Webb"/>
        <s v="Mclaughlin"/>
        <s v="Duarte"/>
        <s v="Brady"/>
        <s v="Conner"/>
        <s v="Campos"/>
        <s v="Michael"/>
        <s v="Harris"/>
        <s v="Perry"/>
        <s v="Mooney"/>
        <s v="Gross"/>
        <s v="Myers"/>
        <s v="Pratt"/>
        <s v="Flores"/>
        <s v="Kane"/>
        <s v="Davidson"/>
        <s v="Carey"/>
        <s v="Chen"/>
        <s v="Saunders"/>
        <s v="Serrano"/>
        <s v="Hoover"/>
        <s v="Huff"/>
        <s v="Lang"/>
        <s v="Zamora"/>
        <s v="Alvarez"/>
        <s v="Pennington"/>
        <s v="Bryan"/>
        <s v="Hayes"/>
        <s v="Herring"/>
        <s v="Taylor"/>
        <s v="Bender"/>
        <s v="Gibbs"/>
        <s v="Melton"/>
        <s v="Snyder"/>
        <s v="Colon"/>
        <s v="Ware"/>
        <s v="Roman"/>
        <s v="Burns"/>
        <s v="Cole"/>
        <s v="Farley"/>
        <s v="Mckay"/>
        <s v="Ward"/>
        <s v="Berry"/>
        <s v="Diaz"/>
        <s v="Holder"/>
        <s v="Massey"/>
        <s v="Brooks"/>
        <s v="Gilmore"/>
        <s v="Curtis"/>
        <s v="Mccoy"/>
        <s v="Rivera"/>
        <s v="Morton"/>
        <s v="Davis"/>
        <s v="Norris"/>
        <s v="Lozano"/>
        <s v="Guerra"/>
        <s v="Cooke"/>
        <s v="Bright"/>
        <s v="Lara"/>
        <s v="Cordova"/>
        <s v="Morrison"/>
        <s v="Perkins"/>
        <s v="Hebert"/>
        <s v="King"/>
        <s v="Doyle"/>
        <s v="Guzman"/>
        <s v="Jenkins"/>
        <s v="Robinson"/>
        <s v="Craig"/>
        <s v="Chavez"/>
        <s v="Singh"/>
        <s v="Pugh"/>
        <s v="Salas"/>
        <s v="Watkins"/>
        <s v="Fritz"/>
        <s v="Duffy"/>
        <s v="Carlson"/>
        <s v="Underwood"/>
        <s v="Phillips"/>
        <s v="Frederick"/>
        <s v="Reese"/>
        <s v="Gentry"/>
        <s v="Duncan"/>
        <s v="Anthony"/>
        <s v="Gray"/>
        <s v="Pineda"/>
        <s v="Glass"/>
        <s v="Mcintosh"/>
        <s v="Benson"/>
        <s v="Logan"/>
        <s v="Weiss"/>
        <s v="Livingston"/>
        <s v="Peck"/>
        <s v="Mcdaniel"/>
        <s v="Esparza"/>
        <s v="West"/>
        <s v="Harvey"/>
        <s v="Flowers"/>
        <s v="Dodson"/>
        <s v="Blevins"/>
        <s v="Cobb"/>
        <s v="Lawson"/>
        <s v="Shannon"/>
        <s v="Galvan"/>
        <s v="Leon"/>
        <s v="Daugherty"/>
        <s v="Snow"/>
        <s v="Sandoval"/>
        <s v="Mcclure"/>
        <s v="Ballard"/>
        <s v="Watts"/>
        <s v="Mullins"/>
        <s v="Solomon"/>
        <s v="Jensen"/>
        <s v="Fields"/>
        <s v="Walker"/>
        <s v="Schultz"/>
        <s v="Medina"/>
        <s v="Dunn"/>
        <s v="Sampson"/>
        <s v="Garner"/>
        <s v="Bush"/>
        <s v="Figueroa"/>
        <s v="Avila"/>
        <s v="Sims"/>
        <s v="Hanson"/>
        <s v="Tapia"/>
        <s v="Andrews"/>
        <s v="Cunningham"/>
        <s v="Abbott"/>
        <s v="Bishop"/>
        <s v="Ayers"/>
        <s v="Andersen"/>
        <s v="Fowler"/>
        <s v="Browning"/>
        <s v="Blanchard"/>
        <s v="Henderson"/>
        <s v="Simon"/>
        <s v="Clements"/>
        <s v="Stark"/>
        <s v="Jefferson"/>
        <s v="Larsen"/>
        <s v="Boone"/>
        <s v="Lester"/>
        <s v="Benjamin"/>
        <s v="Marshall"/>
        <s v="Shepard"/>
        <s v="Garcia"/>
        <s v="Nolan"/>
        <s v="Cochran"/>
        <s v="Webster"/>
        <s v="Ochoa"/>
        <s v="Wilkerson"/>
        <s v="Dorsey"/>
        <s v="Nixon"/>
        <s v="Cohen"/>
        <s v="Mills"/>
        <s v="Allen"/>
        <s v="Hall"/>
        <s v="Melendez"/>
        <s v="Rush"/>
        <s v="Joyce"/>
        <s v="Mcguire"/>
        <s v="Stevens"/>
        <s v="Marsh"/>
        <s v="Chase"/>
        <s v="Collier"/>
        <s v="Marks"/>
        <s v="Oconnor"/>
        <s v="Deleon"/>
        <s v="Yates"/>
        <s v="Moon"/>
        <s v="Monroe"/>
        <s v="Morales"/>
        <s v="Barnes"/>
      </sharedItems>
    </cacheField>
    <cacheField name="Company" numFmtId="0">
      <sharedItems/>
    </cacheField>
    <cacheField name="City" numFmtId="0">
      <sharedItems count="983">
        <s v="Rowlandberg"/>
        <s v="Bethside"/>
        <s v="Moniquemouth"/>
        <s v="Leeborough"/>
        <s v="Port Jacksonland"/>
        <s v="Webertown"/>
        <s v="West Sandra"/>
        <s v="New Yolanda"/>
        <s v="East Normanchester"/>
        <s v="Welchton"/>
        <s v="West Devon"/>
        <s v="West Francisco"/>
        <s v="Holtfurt"/>
        <s v="Batesville"/>
        <s v="Barbaraborough"/>
        <s v="Velasquezberg"/>
        <s v="Toddhaven"/>
        <s v="Douglasland"/>
        <s v="Barrettshire"/>
        <s v="Roblesport"/>
        <s v="West Jocelynfort"/>
        <s v="Port Cameronbury"/>
        <s v="West Rachael"/>
        <s v="Mejiashire"/>
        <s v="Mindyborough"/>
        <s v="Eileenbury"/>
        <s v="East Andre"/>
        <s v="Atkinsfurt"/>
        <s v="North Joannashire"/>
        <s v="Mccormickville"/>
        <s v="Lake Dwayne"/>
        <s v="Benjaminchester"/>
        <s v="East Brad"/>
        <s v="Tonyville"/>
        <s v="Tommyland"/>
        <s v="Port Carlside"/>
        <s v="Kimmouth"/>
        <s v="Melendezland"/>
        <s v="Pittmanmouth"/>
        <s v="Hollandshire"/>
        <s v="New Ebony"/>
        <s v="Lake Don"/>
        <s v="South Lynnton"/>
        <s v="West Henry"/>
        <s v="Port Grace"/>
        <s v="East Paulaville"/>
        <s v="Frederickfurt"/>
        <s v="Donaldton"/>
        <s v="Harryview"/>
        <s v="New Samuel"/>
        <s v="Brightburgh"/>
        <s v="North Jocelynberg"/>
        <s v="East Reneefurt"/>
        <s v="North Angel"/>
        <s v="Lake Isabelberg"/>
        <s v="Jackbury"/>
        <s v="Nicolasfurt"/>
        <s v="Mauriceview"/>
        <s v="Shepherdfort"/>
        <s v="Lake Douglas"/>
        <s v="Juarezbury"/>
        <s v="Mejiamouth"/>
        <s v="North Frederick"/>
        <s v="Deanchester"/>
        <s v="North Monica"/>
        <s v="Port Pennyton"/>
        <s v="South Emma"/>
        <s v="East Malloryville"/>
        <s v="New Brettfurt"/>
        <s v="Juliantown"/>
        <s v="Marissaland"/>
        <s v="New Shelleyfort"/>
        <s v="North Kentland"/>
        <s v="New Patriciamouth"/>
        <s v="New Samantha"/>
        <s v="Glasshaven"/>
        <s v="South Patricia"/>
        <s v="East Stephanie"/>
        <s v="East Katelynmouth"/>
        <s v="South Karl"/>
        <s v="New Erica"/>
        <s v="Chaneychester"/>
        <s v="Lake Gavinburgh"/>
        <s v="Welchburgh"/>
        <s v="Kristihaven"/>
        <s v="Port Scott"/>
        <s v="Selenaville"/>
        <s v="New Ryan"/>
        <s v="East Brookebury"/>
        <s v="Wayneborough"/>
        <s v="Aimeeville"/>
        <s v="Ericamouth"/>
        <s v="Breannaton"/>
        <s v="Marcusburgh"/>
        <s v="West Barbarafurt"/>
        <s v="Lake Calvin"/>
        <s v="Mitchellmouth"/>
        <s v="Jonathonhaven"/>
        <s v="Lake Alisonside"/>
        <s v="Garrettstad"/>
        <s v="New Johnnychester"/>
        <s v="New Kristophershire"/>
        <s v="New Arielfurt"/>
        <s v="Dicksonburgh"/>
        <s v="Evanfort"/>
        <s v="East Taylorborough"/>
        <s v="East Taylorville"/>
        <s v="Cristianmouth"/>
        <s v="Lake Darrell"/>
        <s v="New Mathew"/>
        <s v="Lake Warrenmouth"/>
        <s v="East Nathanmouth"/>
        <s v="Mullenmouth"/>
        <s v="Omarport"/>
        <s v="West Sharonville"/>
        <s v="West Jennifer"/>
        <s v="Jacobfort"/>
        <s v="New Bruce"/>
        <s v="North Pattystad"/>
        <s v="Julianberg"/>
        <s v="Wadeborough"/>
        <s v="Beardfort"/>
        <s v="East Glenfort"/>
        <s v="West Emma"/>
        <s v="West Terrenceburgh"/>
        <s v="South Caseyside"/>
        <s v="Aguilarchester"/>
        <s v="New Saraberg"/>
        <s v="Corystad"/>
        <s v="Dudleyfurt"/>
        <s v="Knoxfurt"/>
        <s v="East Kristenfort"/>
        <s v="Wallacemouth"/>
        <s v="Holdenfurt"/>
        <s v="Ericaside"/>
        <s v="Pagebury"/>
        <s v="Latoyaside"/>
        <s v="North Daryl"/>
        <s v="Port Isabellachester"/>
        <s v="Port Erin"/>
        <s v="North Jessicaview"/>
        <s v="Mccoyfort"/>
        <s v="Port Grantton"/>
        <s v="West Jasminfort"/>
        <s v="Lake Bianca"/>
        <s v="Kaufmanfurt"/>
        <s v="East Jonathan"/>
        <s v="Moralesport"/>
        <s v="Lake Samantha"/>
        <s v="Nortonmouth"/>
        <s v="Juarezville"/>
        <s v="Mooremouth"/>
        <s v="West Pamela"/>
        <s v="North Robert"/>
        <s v="South Kaitlyn"/>
        <s v="Lake Edwintown"/>
        <s v="East Megan"/>
        <s v="South Tamarafort"/>
        <s v="Riosport"/>
        <s v="New Chelsey"/>
        <s v="Lorrainefort"/>
        <s v="Port Jocelyn"/>
        <s v="New Kaylashire"/>
        <s v="Branchview"/>
        <s v="Ortegaside"/>
        <s v="South Karen"/>
        <s v="North Melvin"/>
        <s v="South Marciafurt"/>
        <s v="Ortegaland"/>
        <s v="Bruceville"/>
        <s v="New Erikville"/>
        <s v="Lake Joyton"/>
        <s v="South Kimberly"/>
        <s v="South Codyfurt"/>
        <s v="Sanfordmouth"/>
        <s v="Franciscochester"/>
        <s v="Fordton"/>
        <s v="West Stacey"/>
        <s v="Colinberg"/>
        <s v="East Kaylee"/>
        <s v="New Eduardo"/>
        <s v="Dariusview"/>
        <s v="East Petermouth"/>
        <s v="Lake Karlaburgh"/>
        <s v="North Stacey"/>
        <s v="New Mario"/>
        <s v="Jacobmouth"/>
        <s v="West Aprilberg"/>
        <s v="Jofort"/>
        <s v="New Anitafurt"/>
        <s v="Port Micheleville"/>
        <s v="North Francis"/>
        <s v="Lake Sydney"/>
        <s v="West Kendra"/>
        <s v="East Courtneyview"/>
        <s v="South Rebekah"/>
        <s v="Reynoldsborough"/>
        <s v="Vickietown"/>
        <s v="Maychester"/>
        <s v="South Daveville"/>
        <s v="East Wayne"/>
        <s v="Jackberg"/>
        <s v="Aguirrebury"/>
        <s v="Port Roberto"/>
        <s v="Fritzbury"/>
        <s v="South Nancy"/>
        <s v="Lake Glennside"/>
        <s v="Adamsfurt"/>
        <s v="Port Ryan"/>
        <s v="Port Beckymouth"/>
        <s v="New Taylorburgh"/>
        <s v="Port Kimberly"/>
        <s v="East Casey"/>
        <s v="South Jeremy"/>
        <s v="Daveborough"/>
        <s v="Francisside"/>
        <s v="Jerrychester"/>
        <s v="Wallacestad"/>
        <s v="Patelhaven"/>
        <s v="South Shelley"/>
        <s v="Santosport"/>
        <s v="Lake Dillonfort"/>
        <s v="North Tracey"/>
        <s v="New Reginahaven"/>
        <s v="Grantshire"/>
        <s v="New Alexa"/>
        <s v="Bushview"/>
        <s v="South Howard"/>
        <s v="Zoefurt"/>
        <s v="Lake Joshuastad"/>
        <s v="East Alyssa"/>
        <s v="Montoyaberg"/>
        <s v="Port Danburgh"/>
        <s v="Port Carlos"/>
        <s v="Kelleyview"/>
        <s v="East Emma"/>
        <s v="North Sydney"/>
        <s v="Rhodesside"/>
        <s v="Spencerchester"/>
        <s v="Warnerport"/>
        <s v="Lonnieburgh"/>
        <s v="Seanport"/>
        <s v="Elijahchester"/>
        <s v="East Max"/>
        <s v="East Javierfort"/>
        <s v="Gabriellafort"/>
        <s v="Lake Christianton"/>
        <s v="Mcleanshire"/>
        <s v="Gayfurt"/>
        <s v="Lake Kevin"/>
        <s v="Wyattborough"/>
        <s v="Lake Mike"/>
        <s v="Port Caleb"/>
        <s v="Kathrynville"/>
        <s v="Alextown"/>
        <s v="West Baileystad"/>
        <s v="North Judyville"/>
        <s v="East Jake"/>
        <s v="New Tammy"/>
        <s v="East Gailhaven"/>
        <s v="South Annetteville"/>
        <s v="Port Franklin"/>
        <s v="Lake Joyce"/>
        <s v="Alexandriamouth"/>
        <s v="East Wendy"/>
        <s v="Bethanystad"/>
        <s v="East Darin"/>
        <s v="Deanberg"/>
        <s v="South Soniabury"/>
        <s v="Deniseburgh"/>
        <s v="Parksfurt"/>
        <s v="Port Mercedesberg"/>
        <s v="Antonioside"/>
        <s v="West Kathryn"/>
        <s v="Wallaceville"/>
        <s v="Rickyside"/>
        <s v="Haroldhaven"/>
        <s v="South Craig"/>
        <s v="West Ricky"/>
        <s v="Youngfurt"/>
        <s v="Tommyshire"/>
        <s v="New Derrick"/>
        <s v="Port Gregoryfurt"/>
        <s v="East Renee"/>
        <s v="Toddside"/>
        <s v="Alexfort"/>
        <s v="North Karihaven"/>
        <s v="West Dan"/>
        <s v="Port Beth"/>
        <s v="Anthonyport"/>
        <s v="New Thomasbury"/>
        <s v="North Tracieview"/>
        <s v="Lake Yvetteberg"/>
        <s v="East Glenn"/>
        <s v="Port Gavin"/>
        <s v="South Herbertmouth"/>
        <s v="Adamston"/>
        <s v="Popeland"/>
        <s v="West Leroyview"/>
        <s v="Toddborough"/>
        <s v="Port Michaelafort"/>
        <s v="Berrymouth"/>
        <s v="Port Glennborough"/>
        <s v="Hofurt"/>
        <s v="Lake Troyville"/>
        <s v="Francohaven"/>
        <s v="Lake Omar"/>
        <s v="New Katrinaview"/>
        <s v="Meyerfurt"/>
        <s v="East Alberthaven"/>
        <s v="Lake Morgan"/>
        <s v="Bernardmouth"/>
        <s v="North Lacey"/>
        <s v="Alexville"/>
        <s v="North Isaacport"/>
        <s v="North Chelseyland"/>
        <s v="East Chelseyfurt"/>
        <s v="South Roberta"/>
        <s v="Elizabethburgh"/>
        <s v="East Isaac"/>
        <s v="East Dianeport"/>
        <s v="Prestonchester"/>
        <s v="Lake Lindseyberg"/>
        <s v="South Gary"/>
        <s v="Lake Billy"/>
        <s v="Lake Marilynhaven"/>
        <s v="North Renee"/>
        <s v="Blanchardfurt"/>
        <s v="East Dominique"/>
        <s v="West Debrahaven"/>
        <s v="West Melvin"/>
        <s v="South Monica"/>
        <s v="Port Christiemouth"/>
        <s v="Natalieton"/>
        <s v="North Joshua"/>
        <s v="Andradeberg"/>
        <s v="South Spencer"/>
        <s v="East Savannah"/>
        <s v="New Cody"/>
        <s v="Phillipchester"/>
        <s v="Jocelynmouth"/>
        <s v="North Philip"/>
        <s v="Chungbury"/>
        <s v="Lukeside"/>
        <s v="Crystalburgh"/>
        <s v="Taylorshire"/>
        <s v="North Phillip"/>
        <s v="Clarenceton"/>
        <s v="Jarviston"/>
        <s v="South Dustin"/>
        <s v="New Gerald"/>
        <s v="Birdtown"/>
        <s v="Ebonymouth"/>
        <s v="North Julian"/>
        <s v="Tanyastad"/>
        <s v="East Ray"/>
        <s v="Wolfeborough"/>
        <s v="Harryfort"/>
        <s v="Tuckerfurt"/>
        <s v="Coreychester"/>
        <s v="Duncanview"/>
        <s v="Jameston"/>
        <s v="South Brandonville"/>
        <s v="East Eugene"/>
        <s v="Guyside"/>
        <s v="Holdenfort"/>
        <s v="Jaimeberg"/>
        <s v="North Adriana"/>
        <s v="Rodriguezbury"/>
        <s v="Lunaville"/>
        <s v="South Rachelchester"/>
        <s v="Alvaradoton"/>
        <s v="Odonnellberg"/>
        <s v="Latoyabury"/>
        <s v="Fryeville"/>
        <s v="Lynnborough"/>
        <s v="Lake Jacobstad"/>
        <s v="West Tammieport"/>
        <s v="South Anne"/>
        <s v="Pachecoburgh"/>
        <s v="Turnerfort"/>
        <s v="Melissaville"/>
        <s v="West Nathaniel"/>
        <s v="West Mikehaven"/>
        <s v="Goodmanborough"/>
        <s v="Darinshire"/>
        <s v="West Kerrifort"/>
        <s v="Pammouth"/>
        <s v="Gilesburgh"/>
        <s v="Lake Trevorton"/>
        <s v="Leonardberg"/>
        <s v="Georgeton"/>
        <s v="Hebertchester"/>
        <s v="Port Jenna"/>
        <s v="Josephview"/>
        <s v="South Tonya"/>
        <s v="East Sally"/>
        <s v="North Diamond"/>
        <s v="Dianamouth"/>
        <s v="Watsonfort"/>
        <s v="South Gabriela"/>
        <s v="West Roystad"/>
        <s v="South Andreachester"/>
        <s v="Longton"/>
        <s v="Coxburgh"/>
        <s v="Grantmouth"/>
        <s v="Alexberg"/>
        <s v="New Reginafort"/>
        <s v="Charlottestad"/>
        <s v="South Charleneport"/>
        <s v="Bennettmouth"/>
        <s v="Wumouth"/>
        <s v="East Yvetteside"/>
        <s v="Miketown"/>
        <s v="Port Harold"/>
        <s v="Lake Franklinland"/>
        <s v="Lake Martha"/>
        <s v="Schultzbury"/>
        <s v="Noahview"/>
        <s v="South Robertbury"/>
        <s v="Dalemouth"/>
        <s v="Lake Hayden"/>
        <s v="Port Louis"/>
        <s v="Alfredhaven"/>
        <s v="Arroyoland"/>
        <s v="West Brandonfurt"/>
        <s v="Russellland"/>
        <s v="North Ritachester"/>
        <s v="West Victoria"/>
        <s v="West Tyrone"/>
        <s v="Lake Xaviertown"/>
        <s v="Tatemouth"/>
        <s v="Wigginsbury"/>
        <s v="Rosebury"/>
        <s v="Lewisview"/>
        <s v="South Victorhaven"/>
        <s v="Christyville"/>
        <s v="New Aliciaberg"/>
        <s v="Reedland"/>
        <s v="East Krystalland"/>
        <s v="East Hunterburgh"/>
        <s v="Lake Amanda"/>
        <s v="Port Stanleyside"/>
        <s v="Rosefort"/>
        <s v="West Arianafurt"/>
        <s v="Keithchester"/>
        <s v="Shannonstad"/>
        <s v="New Gwendolyn"/>
        <s v="South Stephen"/>
        <s v="North Leon"/>
        <s v="Lake Deanna"/>
        <s v="North Kristinside"/>
        <s v="North Carly"/>
        <s v="Fordborough"/>
        <s v="North Sean"/>
        <s v="Ronnieberg"/>
        <s v="West Jermaineton"/>
        <s v="Gabrielleland"/>
        <s v="New Joanneberg"/>
        <s v="Karatown"/>
        <s v="Rachelview"/>
        <s v="Scottstad"/>
        <s v="Kimberlystad"/>
        <s v="Port Russellmouth"/>
        <s v="Lake Devonmouth"/>
        <s v="South Andres"/>
        <s v="Weberview"/>
        <s v="Port Paigefort"/>
        <s v="Vickimouth"/>
        <s v="Carlsonfort"/>
        <s v="Brianbury"/>
        <s v="Whitneyburgh"/>
        <s v="Karinabury"/>
        <s v="Anthonyshire"/>
        <s v="Collinstown"/>
        <s v="South Rogerhaven"/>
        <s v="Port Shane"/>
        <s v="East Josephfurt"/>
        <s v="Rileyburgh"/>
        <s v="Lake Alechaven"/>
        <s v="South Vanessaton"/>
        <s v="Tanyabury"/>
        <s v="Karenmouth"/>
        <s v="Carlsonfurt"/>
        <s v="Port Sheenaborough"/>
        <s v="South Toddchester"/>
        <s v="Hartburgh"/>
        <s v="Jenniferland"/>
        <s v="Knoxton"/>
        <s v="Jesusfort"/>
        <s v="West Normanborough"/>
        <s v="Freemanberg"/>
        <s v="New Tara"/>
        <s v="West Mirandaside"/>
        <s v="Lake Chadside"/>
        <s v="Zamoraburgh"/>
        <s v="Stanleybury"/>
        <s v="Mercadoland"/>
        <s v="Port Virginiaside"/>
        <s v="Phillipsbury"/>
        <s v="West Sophiafort"/>
        <s v="Mezaview"/>
        <s v="North Kyle"/>
        <s v="East Tylerton"/>
        <s v="North Kimberlychester"/>
        <s v="North Stevestad"/>
        <s v="Port Sylviaton"/>
        <s v="Stuartmouth"/>
        <s v="Lindsayburgh"/>
        <s v="Colemanfurt"/>
        <s v="Mayton"/>
        <s v="Silvaberg"/>
        <s v="West Charlotte"/>
        <s v="Greerbury"/>
        <s v="Brandtville"/>
        <s v="Haroldport"/>
        <s v="Mataport"/>
        <s v="East Joan"/>
        <s v="Lake Jasmineview"/>
        <s v="North Kirk"/>
        <s v="Robertstown"/>
        <s v="South Chelseyton"/>
        <s v="Stanleyhaven"/>
        <s v="West Tammietown"/>
        <s v="Anthonyberg"/>
        <s v="Dylanberg"/>
        <s v="Fieldsside"/>
        <s v="South Cristian"/>
        <s v="Tanyachester"/>
        <s v="New Edwin"/>
        <s v="Isaiahfurt"/>
        <s v="Lake Julianberg"/>
        <s v="North Reginaton"/>
        <s v="Rodriguezfurt"/>
        <s v="West Matthewside"/>
        <s v="Andreburgh"/>
        <s v="North Yvetteview"/>
        <s v="North Karaside"/>
        <s v="North Douglas"/>
        <s v="Port Cassandrastad"/>
        <s v="Garrisonberg"/>
        <s v="South Angelica"/>
        <s v="New Michellefort"/>
        <s v="West Leslie"/>
        <s v="Michaelport"/>
        <s v="Juliestad"/>
        <s v="East Douglasberg"/>
        <s v="South Timothy"/>
        <s v="Mercadofurt"/>
        <s v="West Rita"/>
        <s v="Port Cristianview"/>
        <s v="Krausefurt"/>
        <s v="South Heathershire"/>
        <s v="New Julia"/>
        <s v="Garymouth"/>
        <s v="Oneillfurt"/>
        <s v="South Miamouth"/>
        <s v="Tracyfurt"/>
        <s v="East Kayleetown"/>
        <s v="Port Kylieside"/>
        <s v="East Normaville"/>
        <s v="Phillipsville"/>
        <s v="Anthonyville"/>
        <s v="Shortmouth"/>
        <s v="South Terry"/>
        <s v="West Meredithshire"/>
        <s v="Jesseville"/>
        <s v="East Katelyn"/>
        <s v="Lucasmouth"/>
        <s v="Carneyfurt"/>
        <s v="Haleyfurt"/>
        <s v="South Alisha"/>
        <s v="South Kelli"/>
        <s v="East Franceshaven"/>
        <s v="Armstrongtown"/>
        <s v="East Robertatown"/>
        <s v="Janetchester"/>
        <s v="Lake Jaclyn"/>
        <s v="North Chris"/>
        <s v="Reyesstad"/>
        <s v="Thomasstad"/>
        <s v="Lake Lonnieberg"/>
        <s v="Kristaland"/>
        <s v="Stanleyborough"/>
        <s v="Port Marieland"/>
        <s v="Olsontown"/>
        <s v="Heathfurt"/>
        <s v="New Soniatown"/>
        <s v="Huntville"/>
        <s v="New Rickstad"/>
        <s v="Reillyburgh"/>
        <s v="South Andrewville"/>
        <s v="North Johnnymouth"/>
        <s v="Darrylstad"/>
        <s v="South Antoniochester"/>
        <s v="Bradleymouth"/>
        <s v="Port Moniquehaven"/>
        <s v="Terrancetown"/>
        <s v="Port Jodyland"/>
        <s v="Sharonside"/>
        <s v="Candacestad"/>
        <s v="Lake Angie"/>
        <s v="West Joel"/>
        <s v="Payneport"/>
        <s v="South Carrieshire"/>
        <s v="Clarketon"/>
        <s v="South Francisco"/>
        <s v="New Grantshire"/>
        <s v="South Latoya"/>
        <s v="South Clayton"/>
        <s v="East Dorothy"/>
        <s v="Dennisfurt"/>
        <s v="Cathyton"/>
        <s v="Stacystad"/>
        <s v="Sotoberg"/>
        <s v="North Raven"/>
        <s v="Jermainetown"/>
        <s v="Piercemouth"/>
        <s v="New Reneemouth"/>
        <s v="Lake Dominique"/>
        <s v="Guerreroshire"/>
        <s v="Yolandatown"/>
        <s v="Autumnland"/>
        <s v="East Sabrina"/>
        <s v="Blakechester"/>
        <s v="Ethanburgh"/>
        <s v="North Tyler"/>
        <s v="Summerstown"/>
        <s v="Mannport"/>
        <s v="New Ann"/>
        <s v="Tammyberg"/>
        <s v="Port Katherineside"/>
        <s v="Haysmouth"/>
        <s v="South Rogerville"/>
        <s v="Rickburgh"/>
        <s v="Tammieborough"/>
        <s v="Walshshire"/>
        <s v="Dorisport"/>
        <s v="Orrfurt"/>
        <s v="Johnburgh"/>
        <s v="South Cesarburgh"/>
        <s v="West Normaton"/>
        <s v="Port Roberta"/>
        <s v="North Guy"/>
        <s v="East Isabel"/>
        <s v="West Stacy"/>
        <s v="Perkinsbury"/>
        <s v="Lake Donbury"/>
        <s v="South Linda"/>
        <s v="West Melody"/>
        <s v="New Miguel"/>
        <s v="Lake Juanport"/>
        <s v="Cliffordburgh"/>
        <s v="Bradfordmouth"/>
        <s v="Flemington"/>
        <s v="Port Ebonyhaven"/>
        <s v="Roseport"/>
        <s v="Lake Rachael"/>
        <s v="Dawsonshire"/>
        <s v="North Grace"/>
        <s v="South Tashatown"/>
        <s v="North Elaine"/>
        <s v="Huffville"/>
        <s v="Powersstad"/>
        <s v="North Suzanneberg"/>
        <s v="Kimberlyberg"/>
        <s v="North Darlenemouth"/>
        <s v="Georgemouth"/>
        <s v="Claireberg"/>
        <s v="Michaelashire"/>
        <s v="Port Rick"/>
        <s v="Hatfieldbury"/>
        <s v="South Seth"/>
        <s v="Lake Jessicachester"/>
        <s v="South Theresafort"/>
        <s v="North Theodore"/>
        <s v="Ryanshire"/>
        <s v="Lake Fred"/>
        <s v="Kruegerside"/>
        <s v="Lake Justin"/>
        <s v="Tylermouth"/>
        <s v="Juanstad"/>
        <s v="New Dillonshire"/>
        <s v="Princechester"/>
        <s v="Cervantesmouth"/>
        <s v="East Edwin"/>
        <s v="West Vanessahaven"/>
        <s v="Margaretfurt"/>
        <s v="Erikatown"/>
        <s v="West Jessicastad"/>
        <s v="Kristinefurt"/>
        <s v="Juliafort"/>
        <s v="New Alvin"/>
        <s v="Darrenmouth"/>
        <s v="Lake Francisfurt"/>
        <s v="Carrfurt"/>
        <s v="New Kristi"/>
        <s v="North Bethanyhaven"/>
        <s v="Maddenmouth"/>
        <s v="Lake Lindaton"/>
        <s v="Lyonsberg"/>
        <s v="North Shaun"/>
        <s v="Rebekahshire"/>
        <s v="Castanedamouth"/>
        <s v="East Yolanda"/>
        <s v="South Gracebury"/>
        <s v="West Marilynchester"/>
        <s v="Alexaside"/>
        <s v="Skinnerland"/>
        <s v="West Gabriela"/>
        <s v="Masseytown"/>
        <s v="Ortizside"/>
        <s v="West Coreyview"/>
        <s v="Mcdanielhaven"/>
        <s v="East Rodneyland"/>
        <s v="Lesliefurt"/>
        <s v="Petersburgh"/>
        <s v="Kiddfort"/>
        <s v="East Angieside"/>
        <s v="Baileyside"/>
        <s v="West Tyronestad"/>
        <s v="North Jamiemouth"/>
        <s v="Brewerbury"/>
        <s v="East Daniellestad"/>
        <s v="Port Lawrence"/>
        <s v="Lorettaland"/>
        <s v="Lake Mckenzieville"/>
        <s v="New Marc"/>
        <s v="East Jeanne"/>
        <s v="Levihaven"/>
        <s v="South Taylor"/>
        <s v="Lake Emily"/>
        <s v="West Kevin"/>
        <s v="Chadborough"/>
        <s v="New Christianburgh"/>
        <s v="Salazartown"/>
        <s v="Brittneyton"/>
        <s v="Staffordhaven"/>
        <s v="Yvonnemouth"/>
        <s v="North Beverly"/>
        <s v="Lake Blake"/>
        <s v="Burchchester"/>
        <s v="Johnsonland"/>
        <s v="Douglasstad"/>
        <s v="New Margaret"/>
        <s v="West Cristian"/>
        <s v="New Shannonstad"/>
        <s v="New Vincentstad"/>
        <s v="Solistown"/>
        <s v="Jacobsonchester"/>
        <s v="North Kenneth"/>
        <s v="Fletcherborough"/>
        <s v="Port Brandyside"/>
        <s v="Lake Aprilchester"/>
        <s v="Langberg"/>
        <s v="New Xavier"/>
        <s v="Port Judith"/>
        <s v="New Kelliechester"/>
        <s v="Lake Lydiatown"/>
        <s v="Port Lindsey"/>
        <s v="South Marisachester"/>
        <s v="Simonside"/>
        <s v="Colechester"/>
        <s v="Meghanstad"/>
        <s v="Noblemouth"/>
        <s v="New Candice"/>
        <s v="New Lance"/>
        <s v="Toddtown"/>
        <s v="North Erin"/>
        <s v="East Brandon"/>
        <s v="Fowlerfort"/>
        <s v="New Pam"/>
        <s v="North Whitneyborough"/>
        <s v="Port Curtis"/>
        <s v="Debraberg"/>
        <s v="West Michelle"/>
        <s v="South Andre"/>
        <s v="East Ricky"/>
        <s v="North Perryshire"/>
        <s v="Malikchester"/>
        <s v="North Staceyport"/>
        <s v="Port Leon"/>
        <s v="East Monica"/>
        <s v="Clarketown"/>
        <s v="New Terryton"/>
        <s v="Mariamouth"/>
        <s v="East Nathanielview"/>
        <s v="New Diane"/>
        <s v="Lake Lydiafurt"/>
        <s v="Holmeschester"/>
        <s v="Glennchester"/>
        <s v="Johnmouth"/>
        <s v="Schwartzchester"/>
        <s v="West Claudiahaven"/>
        <s v="Kelleyborough"/>
        <s v="Caseyborough"/>
        <s v="Gilmoreport"/>
        <s v="Acevedomouth"/>
        <s v="Lake Tabitha"/>
        <s v="Masseymouth"/>
        <s v="Velasquezstad"/>
        <s v="Lake Tannerside"/>
        <s v="Batesport"/>
        <s v="Smithview"/>
        <s v="East Melinda"/>
        <s v="Duncanside"/>
        <s v="Willietown"/>
        <s v="Zavalaview"/>
        <s v="North Marissatown"/>
        <s v="New Melodymouth"/>
        <s v="Briannaland"/>
        <s v="Aaronville"/>
        <s v="Lake Shelby"/>
        <s v="New Brettmouth"/>
        <s v="Bettyland"/>
        <s v="Danielview"/>
        <s v="Josephfort"/>
        <s v="Port Laurie"/>
        <s v="North Sabrina"/>
        <s v="Quinnfurt"/>
        <s v="New Savannah"/>
        <s v="Ginaport"/>
        <s v="Port Tyronemouth"/>
        <s v="Christianbury"/>
        <s v="Darrellstad"/>
        <s v="Vegaview"/>
        <s v="Hardingshire"/>
        <s v="Stricklandborough"/>
        <s v="Schultzfort"/>
        <s v="Lake Kayleeville"/>
        <s v="Erikamouth"/>
        <s v="North Katelyn"/>
        <s v="Janicefort"/>
        <s v="Lake Sean"/>
        <s v="Pambury"/>
        <s v="West Lydiamouth"/>
        <s v="Julieport"/>
        <s v="Dillonmouth"/>
        <s v="New Darrenfort"/>
        <s v="West Raven"/>
        <s v="New Frances"/>
        <s v="Ellisland"/>
        <s v="New Lanceview"/>
        <s v="North Lynntown"/>
        <s v="North Davechester"/>
        <s v="Janiceview"/>
        <s v="Daisytown"/>
        <s v="West Kirkbury"/>
        <s v="Brandtshire"/>
        <s v="Fullerbury"/>
        <s v="West Randallshire"/>
        <s v="Alfredshire"/>
        <s v="Ewingchester"/>
        <s v="South Gilbertmouth"/>
        <s v="Charlenebury"/>
        <s v="Lake Jesus"/>
        <s v="Port Jermaine"/>
        <s v="Maysberg"/>
        <s v="Bryantland"/>
        <s v="Laurieport"/>
        <s v="West Ana"/>
        <s v="Bonnieport"/>
        <s v="Wilkinsonton"/>
        <s v="Lake Faithton"/>
        <s v="Johnstonfurt"/>
        <s v="Trujilloside"/>
        <s v="East Kristy"/>
        <s v="Lake Marcfurt"/>
        <s v="Monicatown"/>
        <s v="Hancockburgh"/>
        <s v="Derrickland"/>
        <s v="Jeffport"/>
        <s v="Riosville"/>
        <s v="East Elizabethfort"/>
        <s v="Bellchester"/>
        <s v="East Emily"/>
        <s v="Dickersonville"/>
        <s v="Kelliville"/>
        <s v="Miguelhaven"/>
        <s v="Costaville"/>
        <s v="Maddoxland"/>
        <s v="Lake Craigchester"/>
        <s v="Taylorport"/>
        <s v="Jimmybury"/>
        <s v="Waltershire"/>
        <s v="North Evelynmouth"/>
        <s v="West Kristin"/>
        <s v="Vanessabury"/>
        <s v="New Maryfort"/>
        <s v="New Herbert"/>
        <s v="East Shelleyfurt"/>
        <s v="Port Calebhaven"/>
        <s v="Sloanstad"/>
        <s v="Billytown"/>
        <s v="Port Jodi"/>
        <s v="North Dariusview"/>
        <s v="North Shannon"/>
        <s v="Campbellside"/>
        <s v="Gabrielleside"/>
        <s v="Orrview"/>
        <s v="Theresaland"/>
        <s v="Shellyfurt"/>
        <s v="Yvetteville"/>
        <s v="South Tom"/>
        <s v="West Ralph"/>
        <s v="North Collin"/>
        <s v="Laurabury"/>
        <s v="Mckenzieton"/>
        <s v="Hancockshire"/>
        <s v="West Bryan"/>
        <s v="New Marcus"/>
        <s v="Oliviatown"/>
        <s v="East Alan"/>
        <s v="Kanemouth"/>
        <s v="Haynesmouth"/>
        <s v="Port Larryshire"/>
        <s v="Lake Thomas"/>
        <s v="New Bradybury"/>
        <s v="New Andrea"/>
        <s v="Conradport"/>
        <s v="Livingstonview"/>
        <s v="Hamiltonton"/>
        <s v="Lake Brooke"/>
        <s v="Jimmouth"/>
        <s v="Nortonfort"/>
        <s v="North Sheilaland"/>
        <s v="East Johnathanbury"/>
        <s v="Ninaton"/>
        <s v="Jeffreybury"/>
        <s v="Collinsland"/>
        <s v="Howardville"/>
        <s v="Kiarachester"/>
        <s v="Hayleybury"/>
        <s v="Lake Marvin"/>
        <s v="Jonesshire"/>
        <s v="East Alejandraland"/>
        <s v="Mcdonaldchester"/>
        <s v="Cameronfurt"/>
        <s v="South Christina"/>
        <s v="Palmerport"/>
        <s v="Perkinshaven"/>
        <s v="New Frankborough"/>
        <s v="New Seanmouth"/>
        <s v="West Jeanette"/>
        <s v="East Mary"/>
        <s v="Port Brentside"/>
        <s v="East Courtney"/>
        <s v="East Mark"/>
        <s v="Beverlymouth"/>
        <s v="North Dylan"/>
        <s v="New Sheriborough"/>
        <s v="Hollyside"/>
        <s v="Atkinsonberg"/>
        <s v="Glenmouth"/>
        <s v="South Tammyfurt"/>
        <s v="Marthaland"/>
        <s v="Estradahaven"/>
        <s v="Lake Terri"/>
        <s v="New Brett"/>
        <s v="Collinton"/>
        <s v="South Laurenberg"/>
        <s v="North Jacquelineville"/>
        <s v="Charleneland"/>
        <s v="East Normaview"/>
        <s v="Bensonmouth"/>
        <s v="Coleburgh"/>
        <s v="Doughertyfurt"/>
        <s v="Valeriehaven"/>
        <s v="Chenton"/>
        <s v="South Michael"/>
        <s v="Mosesberg"/>
        <s v="Hancockchester"/>
        <s v="Maxwellborough"/>
        <s v="Calebbury"/>
        <s v="South Shellyview"/>
        <s v="Hesterburgh"/>
        <s v="Aaronfort"/>
        <s v="Lake Darrellshire"/>
        <s v="East Leslie"/>
        <s v="Lake Jacksonmouth"/>
        <s v="South Dominiquemouth"/>
        <s v="East Chloeshire"/>
        <s v="South Shane"/>
      </sharedItems>
    </cacheField>
    <cacheField name="Country" numFmtId="0">
      <sharedItems count="240">
        <s v="Macao"/>
        <s v="Papua New Guinea"/>
        <s v="China"/>
        <s v="Nepal"/>
        <s v="Sudan"/>
        <s v="Japan"/>
        <s v="Fiji"/>
        <s v="Seychelles"/>
        <s v="United Arab Emirates"/>
        <s v="Burundi"/>
        <s v="Palau"/>
        <s v="Uganda"/>
        <s v="Liechtenstein"/>
        <s v="Haiti"/>
        <s v="Iran"/>
        <s v="Switzerland"/>
        <s v="Montserrat"/>
        <s v="Kiribati"/>
        <s v="Korea"/>
        <s v="Bangladesh"/>
        <s v="Gabon"/>
        <s v="Jersey"/>
        <s v="Latvia"/>
        <s v="Mongolia"/>
        <s v="Bouvet Island (Bouvetoya)"/>
        <s v="Vanuatu"/>
        <s v="Sri Lanka"/>
        <s v="Iraq"/>
        <s v="Azerbaijan"/>
        <s v="Armenia"/>
        <s v="Mexico"/>
        <s v="Cuba"/>
        <s v="South Georgia and the South Sandwich Islands"/>
        <s v="Guinea"/>
        <s v="Kenya"/>
        <s v="United States of America"/>
        <s v="Turks and Caicos Islands"/>
        <s v="Swaziland"/>
        <s v="Panama"/>
        <s v="Saint Pierre and Miquelon"/>
        <s v="American Samoa"/>
        <s v="Heard Island and McDonald Islands"/>
        <s v="Sao Tome and Principe"/>
        <s v="Barbados"/>
        <s v="Isle of Man"/>
        <s v="Western Sahara"/>
        <s v="Netherlands"/>
        <s v="Reunion"/>
        <s v="Guatemala"/>
        <s v="Uzbekistan"/>
        <s v="Turkmenistan"/>
        <s v="Equatorial Guinea"/>
        <s v="Cook Islands"/>
        <s v="Nigeria"/>
        <s v="Bhutan"/>
        <s v="Marshall Islands"/>
        <s v="French Guiana"/>
        <s v="Philippines"/>
        <s v="United States Virgin Islands"/>
        <s v="Trinidad and Tobago"/>
        <s v="Greenland"/>
        <s v="Saint Vincent and the Grenadines"/>
        <s v="Afghanistan"/>
        <s v="Slovenia"/>
        <s v="Gambia"/>
        <s v="Yemen"/>
        <s v="Holy See (Vatican City State)"/>
        <s v="Suriname"/>
        <s v="Morocco"/>
        <s v="Palestinian Territory"/>
        <s v="Chad"/>
        <s v="Cameroon"/>
        <s v="Macedonia"/>
        <s v="British Virgin Islands"/>
        <s v="Central African Republic"/>
        <s v="Niger"/>
        <s v="Romania"/>
        <s v="Cambodia"/>
        <s v="Greece"/>
        <s v="Albania"/>
        <s v="Dominican Republic"/>
        <s v="Kuwait"/>
        <s v="Antigua and Barbuda"/>
        <s v="Northern Mariana Islands"/>
        <s v="Gibraltar"/>
        <s v="Oman"/>
        <s v="Hungary"/>
        <s v="Tuvalu"/>
        <s v="Maldives"/>
        <s v="Vietnam"/>
        <s v="Ireland"/>
        <s v="Dominica"/>
        <s v="Pakistan"/>
        <s v="Aruba"/>
        <s v="Comoros"/>
        <s v="Timor-Leste"/>
        <s v="Niue"/>
        <s v="Spain"/>
        <s v="Ethiopia"/>
        <s v="Luxembourg"/>
        <s v="Myanmar"/>
        <s v="Belgium"/>
        <s v="Tunisia"/>
        <s v="Burkina Faso"/>
        <s v="Kazakhstan"/>
        <s v="Montenegro"/>
        <s v="Micronesia"/>
        <s v="Ukraine"/>
        <s v="Mali"/>
        <s v="Lao People's Democratic Republic"/>
        <s v="Qatar"/>
        <s v="Saint Helena"/>
        <s v="Moldova"/>
        <s v="United States Minor Outlying Islands"/>
        <s v="Zambia"/>
        <s v="Angola"/>
        <s v="Bolivia"/>
        <s v="Israel"/>
        <s v="Ecuador"/>
        <s v="Lesotho"/>
        <s v="Wallis and Futuna"/>
        <s v="Cote d'Ivoire"/>
        <s v="French Polynesia"/>
        <s v="Saint Kitts and Nevis"/>
        <s v="Rwanda"/>
        <s v="India"/>
        <s v="Belarus"/>
        <s v="Tanzania"/>
        <s v="Canada"/>
        <s v="Guernsey"/>
        <s v="Congo"/>
        <s v="Chile"/>
        <s v="French Southern Territories"/>
        <s v="South Africa"/>
        <s v="Bahrain"/>
        <s v="Somalia"/>
        <s v="Malaysia"/>
        <s v="Eritrea"/>
        <s v="Senegal"/>
        <s v="Egypt"/>
        <s v="Antarctica (the territory South of 60 deg S)"/>
        <s v="Jamaica"/>
        <s v="Turkey"/>
        <s v="Mauritania"/>
        <s v="Algeria"/>
        <s v="Finland"/>
        <s v="San Marino"/>
        <s v="Nicaragua"/>
        <s v="Singapore"/>
        <s v="Andorra"/>
        <s v="Bahamas"/>
        <s v="Bulgaria"/>
        <s v="Bermuda"/>
        <s v="Benin"/>
        <s v="Iceland"/>
        <s v="Saint Lucia"/>
        <s v="Cape Verde"/>
        <s v="Tokelau"/>
        <s v="Denmark"/>
        <s v="Australia"/>
        <s v="Samoa"/>
        <s v="Anguilla"/>
        <s v="Solomon Islands"/>
        <s v="Guinea-Bissau"/>
        <s v="Guadeloupe"/>
        <s v="Tonga"/>
        <s v="Monaco"/>
        <s v="Kyrgyz Republic"/>
        <s v="Belize"/>
        <s v="Libyan Arab Jamahiriya"/>
        <s v="France"/>
        <s v="Saudi Arabia"/>
        <s v="Sierra Leone"/>
        <s v="New Caledonia"/>
        <s v="Cayman Islands"/>
        <s v="Lithuania"/>
        <s v="Brazil"/>
        <s v="Puerto Rico"/>
        <s v="Czech Republic"/>
        <s v="Thailand"/>
        <s v="Venezuela"/>
        <s v="Taiwan"/>
        <s v="Martinique"/>
        <s v="Nauru"/>
        <s v="Tajikistan"/>
        <s v="Georgia"/>
        <s v="Brunei Darussalam"/>
        <s v="Cocos (Keeling) Islands"/>
        <s v="Sweden"/>
        <s v="Falkland Islands (Malvinas)"/>
        <s v="Ghana"/>
        <s v="Namibia"/>
        <s v="Faroe Islands"/>
        <s v="Svalbard &amp; Jan Mayen Islands"/>
        <s v="Syrian Arab Republic"/>
        <s v="Netherlands Antilles"/>
        <s v="Bosnia and Herzegovina"/>
        <s v="Colombia"/>
        <s v="Russian Federation"/>
        <s v="British Indian Ocean Territory (Chagos Archipelago)"/>
        <s v="Norfolk Island"/>
        <s v="Liberia"/>
        <s v="Jordan"/>
        <s v="Christmas Island"/>
        <s v="Estonia"/>
        <s v="Togo"/>
        <s v="Malawi"/>
        <s v="Djibouti"/>
        <s v="Paraguay"/>
        <s v="Serbia"/>
        <s v="Lebanon"/>
        <s v="Honduras"/>
        <s v="Uruguay"/>
        <s v="Mozambique"/>
        <s v="Mayotte"/>
        <s v="Slovakia (Slovak Republic)"/>
        <s v="Peru"/>
        <s v="Saint Martin"/>
        <s v="Zimbabwe"/>
        <s v="Norway"/>
        <s v="Malta"/>
        <s v="Botswana"/>
        <s v="Saint Barthelemy"/>
        <s v="Guam"/>
        <s v="Grenada"/>
        <s v="Costa Rica"/>
        <s v="Madagascar"/>
        <s v="Argentina"/>
        <s v="Poland"/>
        <s v="Italy"/>
        <s v="Guyana"/>
        <s v="El Salvador"/>
        <s v="Mauritius"/>
        <s v="Austria"/>
        <s v="Indonesia"/>
        <s v="Hong Kong"/>
        <s v="Cyprus"/>
        <s v="New Zealand"/>
        <s v="Portugal"/>
        <s v="Pitcairn Islands"/>
      </sharedItems>
    </cacheField>
    <cacheField name="Phone 1" numFmtId="0">
      <sharedItems containsMixedTypes="1" containsNumber="1" containsInteger="1" minValue="-10964" maxValue="9941127439"/>
    </cacheField>
    <cacheField name="Phone 2" numFmtId="0">
      <sharedItems containsMixedTypes="1" containsNumber="1" containsInteger="1" minValue="-10932" maxValue="9735110577"/>
    </cacheField>
    <cacheField name="Email" numFmtId="0">
      <sharedItems/>
    </cacheField>
    <cacheField name="Subscription Date" numFmtId="14">
      <sharedItems containsSemiMixedTypes="0" containsNonDate="0" containsDate="1" containsString="0" minDate="2020-01-01T00:00:00" maxDate="2022-05-30T00:00:00" count="608">
        <d v="2021-07-26T00:00:00"/>
        <d v="2021-06-24T00:00:00"/>
        <d v="2020-04-05T00:00:00"/>
        <d v="2020-11-29T00:00:00"/>
        <d v="2022-04-22T00:00:00"/>
        <d v="2021-11-17T00:00:00"/>
        <d v="2022-03-26T00:00:00"/>
        <d v="2020-08-14T00:00:00"/>
        <d v="2020-12-30T00:00:00"/>
        <d v="2020-09-03T00:00:00"/>
        <d v="2021-04-26T00:00:00"/>
        <d v="2022-01-19T00:00:00"/>
        <d v="2022-04-18T00:00:00"/>
        <d v="2021-03-06T00:00:00"/>
        <d v="2022-01-30T00:00:00"/>
        <d v="2020-05-30T00:00:00"/>
        <d v="2020-01-23T00:00:00"/>
        <d v="2021-07-27T00:00:00"/>
        <d v="2022-04-11T00:00:00"/>
        <d v="2020-09-11T00:00:00"/>
        <d v="2020-01-04T00:00:00"/>
        <d v="2020-11-06T00:00:00"/>
        <d v="2022-01-01T00:00:00"/>
        <d v="2022-02-28T00:00:00"/>
        <d v="2020-02-07T00:00:00"/>
        <d v="2021-10-24T00:00:00"/>
        <d v="2020-07-02T00:00:00"/>
        <d v="2020-02-17T00:00:00"/>
        <d v="2022-03-02T00:00:00"/>
        <d v="2021-09-04T00:00:00"/>
        <d v="2021-11-04T00:00:00"/>
        <d v="2021-05-06T00:00:00"/>
        <d v="2020-06-25T00:00:00"/>
        <d v="2021-12-03T00:00:00"/>
        <d v="2020-10-04T00:00:00"/>
        <d v="2020-02-09T00:00:00"/>
        <d v="2020-03-02T00:00:00"/>
        <d v="2020-02-26T00:00:00"/>
        <d v="2020-01-01T00:00:00"/>
        <d v="2021-12-19T00:00:00"/>
        <d v="2020-11-01T00:00:00"/>
        <d v="2021-04-11T00:00:00"/>
        <d v="2020-09-09T00:00:00"/>
        <d v="2020-08-16T00:00:00"/>
        <d v="2022-03-05T00:00:00"/>
        <d v="2021-06-12T00:00:00"/>
        <d v="2021-07-17T00:00:00"/>
        <d v="2020-03-22T00:00:00"/>
        <d v="2022-01-04T00:00:00"/>
        <d v="2020-12-18T00:00:00"/>
        <d v="2021-04-27T00:00:00"/>
        <d v="2022-05-06T00:00:00"/>
        <d v="2020-11-13T00:00:00"/>
        <d v="2020-07-21T00:00:00"/>
        <d v="2021-12-22T00:00:00"/>
        <d v="2020-02-21T00:00:00"/>
        <d v="2020-11-24T00:00:00"/>
        <d v="2021-12-04T00:00:00"/>
        <d v="2020-08-10T00:00:00"/>
        <d v="2020-07-17T00:00:00"/>
        <d v="2020-11-25T00:00:00"/>
        <d v="2022-03-04T00:00:00"/>
        <d v="2021-05-20T00:00:00"/>
        <d v="2021-01-10T00:00:00"/>
        <d v="2021-03-27T00:00:00"/>
        <d v="2021-03-22T00:00:00"/>
        <d v="2020-04-04T00:00:00"/>
        <d v="2020-07-15T00:00:00"/>
        <d v="2021-05-08T00:00:00"/>
        <d v="2020-10-08T00:00:00"/>
        <d v="2020-10-01T00:00:00"/>
        <d v="2021-07-08T00:00:00"/>
        <d v="2021-01-04T00:00:00"/>
        <d v="2021-07-04T00:00:00"/>
        <d v="2022-03-20T00:00:00"/>
        <d v="2021-10-11T00:00:00"/>
        <d v="2021-05-03T00:00:00"/>
        <d v="2022-02-19T00:00:00"/>
        <d v="2020-09-01T00:00:00"/>
        <d v="2020-01-31T00:00:00"/>
        <d v="2020-02-22T00:00:00"/>
        <d v="2020-12-07T00:00:00"/>
        <d v="2022-04-17T00:00:00"/>
        <d v="2022-01-03T00:00:00"/>
        <d v="2021-02-13T00:00:00"/>
        <d v="2020-11-28T00:00:00"/>
        <d v="2021-07-30T00:00:00"/>
        <d v="2021-12-01T00:00:00"/>
        <d v="2020-12-12T00:00:00"/>
        <d v="2020-10-18T00:00:00"/>
        <d v="2020-02-28T00:00:00"/>
        <d v="2020-08-21T00:00:00"/>
        <d v="2022-02-18T00:00:00"/>
        <d v="2020-04-06T00:00:00"/>
        <d v="2020-04-13T00:00:00"/>
        <d v="2020-12-21T00:00:00"/>
        <d v="2020-09-23T00:00:00"/>
        <d v="2021-09-02T00:00:00"/>
        <d v="2021-11-26T00:00:00"/>
        <d v="2020-10-27T00:00:00"/>
        <d v="2020-06-11T00:00:00"/>
        <d v="2022-05-19T00:00:00"/>
        <d v="2020-01-20T00:00:00"/>
        <d v="2021-12-13T00:00:00"/>
        <d v="2022-03-19T00:00:00"/>
        <d v="2020-04-27T00:00:00"/>
        <d v="2021-12-10T00:00:00"/>
        <d v="2020-10-31T00:00:00"/>
        <d v="2021-07-14T00:00:00"/>
        <d v="2021-01-12T00:00:00"/>
        <d v="2020-04-19T00:00:00"/>
        <d v="2020-08-06T00:00:00"/>
        <d v="2020-10-21T00:00:00"/>
        <d v="2020-06-15T00:00:00"/>
        <d v="2021-07-21T00:00:00"/>
        <d v="2020-01-05T00:00:00"/>
        <d v="2021-12-18T00:00:00"/>
        <d v="2021-05-28T00:00:00"/>
        <d v="2020-10-23T00:00:00"/>
        <d v="2020-09-05T00:00:00"/>
        <d v="2021-11-24T00:00:00"/>
        <d v="2021-01-16T00:00:00"/>
        <d v="2020-02-18T00:00:00"/>
        <d v="2022-01-12T00:00:00"/>
        <d v="2021-09-26T00:00:00"/>
        <d v="2021-01-05T00:00:00"/>
        <d v="2021-10-15T00:00:00"/>
        <d v="2021-08-03T00:00:00"/>
        <d v="2022-02-12T00:00:00"/>
        <d v="2020-02-05T00:00:00"/>
        <d v="2020-10-02T00:00:00"/>
        <d v="2021-12-07T00:00:00"/>
        <d v="2020-12-05T00:00:00"/>
        <d v="2022-04-02T00:00:00"/>
        <d v="2021-05-01T00:00:00"/>
        <d v="2020-01-02T00:00:00"/>
        <d v="2021-11-25T00:00:00"/>
        <d v="2021-02-02T00:00:00"/>
        <d v="2020-05-12T00:00:00"/>
        <d v="2020-08-03T00:00:00"/>
        <d v="2020-12-27T00:00:00"/>
        <d v="2020-07-24T00:00:00"/>
        <d v="2020-05-24T00:00:00"/>
        <d v="2021-08-31T00:00:00"/>
        <d v="2020-04-18T00:00:00"/>
        <d v="2020-01-27T00:00:00"/>
        <d v="2020-02-12T00:00:00"/>
        <d v="2022-04-26T00:00:00"/>
        <d v="2020-03-18T00:00:00"/>
        <d v="2020-04-28T00:00:00"/>
        <d v="2020-03-29T00:00:00"/>
        <d v="2020-05-26T00:00:00"/>
        <d v="2020-01-25T00:00:00"/>
        <d v="2022-05-11T00:00:00"/>
        <d v="2021-11-13T00:00:00"/>
        <d v="2022-04-14T00:00:00"/>
        <d v="2020-08-02T00:00:00"/>
        <d v="2021-11-01T00:00:00"/>
        <d v="2020-07-07T00:00:00"/>
        <d v="2020-10-14T00:00:00"/>
        <d v="2021-04-28T00:00:00"/>
        <d v="2022-05-24T00:00:00"/>
        <d v="2020-09-27T00:00:00"/>
        <d v="2020-03-06T00:00:00"/>
        <d v="2021-10-16T00:00:00"/>
        <d v="2021-11-19T00:00:00"/>
        <d v="2021-07-11T00:00:00"/>
        <d v="2021-07-22T00:00:00"/>
        <d v="2020-06-28T00:00:00"/>
        <d v="2020-01-26T00:00:00"/>
        <d v="2021-01-18T00:00:00"/>
        <d v="2022-05-17T00:00:00"/>
        <d v="2022-02-05T00:00:00"/>
        <d v="2021-02-06T00:00:00"/>
        <d v="2022-02-06T00:00:00"/>
        <d v="2022-05-29T00:00:00"/>
        <d v="2021-02-26T00:00:00"/>
        <d v="2020-02-15T00:00:00"/>
        <d v="2020-04-26T00:00:00"/>
        <d v="2021-01-06T00:00:00"/>
        <d v="2021-12-29T00:00:00"/>
        <d v="2022-04-23T00:00:00"/>
        <d v="2022-01-21T00:00:00"/>
        <d v="2021-05-17T00:00:00"/>
        <d v="2020-05-21T00:00:00"/>
        <d v="2021-06-04T00:00:00"/>
        <d v="2020-05-09T00:00:00"/>
        <d v="2020-09-08T00:00:00"/>
        <d v="2020-05-25T00:00:00"/>
        <d v="2020-07-25T00:00:00"/>
        <d v="2020-03-26T00:00:00"/>
        <d v="2020-10-07T00:00:00"/>
        <d v="2021-06-17T00:00:00"/>
        <d v="2020-06-16T00:00:00"/>
        <d v="2020-11-20T00:00:00"/>
        <d v="2021-05-19T00:00:00"/>
        <d v="2020-03-13T00:00:00"/>
        <d v="2020-12-11T00:00:00"/>
        <d v="2020-12-26T00:00:00"/>
        <d v="2020-10-03T00:00:00"/>
        <d v="2020-05-15T00:00:00"/>
        <d v="2020-02-11T00:00:00"/>
        <d v="2021-09-08T00:00:00"/>
        <d v="2020-04-12T00:00:00"/>
        <d v="2021-12-24T00:00:00"/>
        <d v="2020-11-16T00:00:00"/>
        <d v="2021-07-12T00:00:00"/>
        <d v="2021-08-08T00:00:00"/>
        <d v="2020-09-21T00:00:00"/>
        <d v="2021-09-11T00:00:00"/>
        <d v="2020-01-19T00:00:00"/>
        <d v="2020-10-22T00:00:00"/>
        <d v="2022-04-13T00:00:00"/>
        <d v="2022-04-01T00:00:00"/>
        <d v="2021-04-16T00:00:00"/>
        <d v="2020-05-27T00:00:00"/>
        <d v="2021-10-19T00:00:00"/>
        <d v="2020-09-26T00:00:00"/>
        <d v="2020-10-16T00:00:00"/>
        <d v="2022-02-23T00:00:00"/>
        <d v="2021-05-21T00:00:00"/>
        <d v="2022-04-19T00:00:00"/>
        <d v="2020-01-22T00:00:00"/>
        <d v="2021-01-01T00:00:00"/>
        <d v="2020-04-03T00:00:00"/>
        <d v="2020-08-25T00:00:00"/>
        <d v="2022-04-06T00:00:00"/>
        <d v="2021-04-02T00:00:00"/>
        <d v="2021-05-05T00:00:00"/>
        <d v="2021-10-03T00:00:00"/>
        <d v="2021-05-15T00:00:00"/>
        <d v="2020-05-17T00:00:00"/>
        <d v="2021-10-18T00:00:00"/>
        <d v="2022-02-13T00:00:00"/>
        <d v="2020-04-25T00:00:00"/>
        <d v="2021-06-29T00:00:00"/>
        <d v="2022-05-21T00:00:00"/>
        <d v="2020-05-22T00:00:00"/>
        <d v="2022-01-15T00:00:00"/>
        <d v="2021-06-21T00:00:00"/>
        <d v="2021-01-19T00:00:00"/>
        <d v="2020-03-19T00:00:00"/>
        <d v="2020-01-11T00:00:00"/>
        <d v="2020-07-05T00:00:00"/>
        <d v="2020-07-11T00:00:00"/>
        <d v="2020-09-19T00:00:00"/>
        <d v="2021-07-09T00:00:00"/>
        <d v="2020-05-18T00:00:00"/>
        <d v="2022-01-11T00:00:00"/>
        <d v="2022-03-01T00:00:00"/>
        <d v="2020-11-02T00:00:00"/>
        <d v="2020-02-23T00:00:00"/>
        <d v="2020-09-14T00:00:00"/>
        <d v="2021-05-16T00:00:00"/>
        <d v="2021-11-27T00:00:00"/>
        <d v="2021-02-05T00:00:00"/>
        <d v="2020-09-02T00:00:00"/>
        <d v="2021-12-09T00:00:00"/>
        <d v="2021-03-03T00:00:00"/>
        <d v="2021-02-24T00:00:00"/>
        <d v="2021-10-26T00:00:00"/>
        <d v="2021-10-06T00:00:00"/>
        <d v="2021-05-31T00:00:00"/>
        <d v="2020-06-19T00:00:00"/>
        <d v="2020-12-25T00:00:00"/>
        <d v="2021-03-10T00:00:00"/>
        <d v="2021-04-06T00:00:00"/>
        <d v="2022-04-05T00:00:00"/>
        <d v="2020-09-30T00:00:00"/>
        <d v="2021-12-20T00:00:00"/>
        <d v="2022-04-16T00:00:00"/>
        <d v="2020-04-17T00:00:00"/>
        <d v="2021-09-09T00:00:00"/>
        <d v="2022-05-04T00:00:00"/>
        <d v="2021-07-05T00:00:00"/>
        <d v="2020-10-09T00:00:00"/>
        <d v="2020-07-14T00:00:00"/>
        <d v="2021-10-25T00:00:00"/>
        <d v="2020-05-29T00:00:00"/>
        <d v="2020-10-19T00:00:00"/>
        <d v="2021-01-15T00:00:00"/>
        <d v="2021-08-24T00:00:00"/>
        <d v="2021-08-26T00:00:00"/>
        <d v="2020-04-23T00:00:00"/>
        <d v="2021-11-14T00:00:00"/>
        <d v="2021-06-10T00:00:00"/>
        <d v="2022-03-16T00:00:00"/>
        <d v="2020-01-29T00:00:00"/>
        <d v="2021-02-01T00:00:00"/>
        <d v="2021-08-17T00:00:00"/>
        <d v="2020-07-28T00:00:00"/>
        <d v="2022-04-28T00:00:00"/>
        <d v="2020-05-03T00:00:00"/>
        <d v="2022-04-15T00:00:00"/>
        <d v="2022-05-02T00:00:00"/>
        <d v="2021-07-29T00:00:00"/>
        <d v="2020-11-23T00:00:00"/>
        <d v="2021-10-22T00:00:00"/>
        <d v="2020-04-24T00:00:00"/>
        <d v="2021-10-29T00:00:00"/>
        <d v="2022-02-21T00:00:00"/>
        <d v="2021-03-08T00:00:00"/>
        <d v="2021-08-28T00:00:00"/>
        <d v="2021-09-07T00:00:00"/>
        <d v="2021-04-19T00:00:00"/>
        <d v="2021-12-12T00:00:00"/>
        <d v="2021-11-10T00:00:00"/>
        <d v="2021-01-25T00:00:00"/>
        <d v="2020-01-30T00:00:00"/>
        <d v="2020-08-12T00:00:00"/>
        <d v="2020-04-15T00:00:00"/>
        <d v="2022-03-06T00:00:00"/>
        <d v="2020-06-14T00:00:00"/>
        <d v="2022-04-09T00:00:00"/>
        <d v="2020-01-10T00:00:00"/>
        <d v="2021-06-18T00:00:00"/>
        <d v="2021-07-13T00:00:00"/>
        <d v="2020-06-04T00:00:00"/>
        <d v="2022-04-12T00:00:00"/>
        <d v="2020-10-15T00:00:00"/>
        <d v="2021-10-12T00:00:00"/>
        <d v="2021-01-23T00:00:00"/>
        <d v="2022-03-18T00:00:00"/>
        <d v="2022-05-07T00:00:00"/>
        <d v="2021-11-29T00:00:00"/>
        <d v="2021-06-02T00:00:00"/>
        <d v="2020-07-08T00:00:00"/>
        <d v="2020-08-01T00:00:00"/>
        <d v="2021-01-30T00:00:00"/>
        <d v="2021-01-09T00:00:00"/>
        <d v="2020-05-06T00:00:00"/>
        <d v="2020-07-03T00:00:00"/>
        <d v="2021-03-26T00:00:00"/>
        <d v="2021-12-02T00:00:00"/>
        <d v="2020-03-14T00:00:00"/>
        <d v="2021-03-16T00:00:00"/>
        <d v="2022-04-24T00:00:00"/>
        <d v="2022-03-27T00:00:00"/>
        <d v="2020-07-04T00:00:00"/>
        <d v="2021-08-14T00:00:00"/>
        <d v="2021-10-10T00:00:00"/>
        <d v="2020-01-17T00:00:00"/>
        <d v="2021-09-12T00:00:00"/>
        <d v="2021-11-11T00:00:00"/>
        <d v="2020-02-14T00:00:00"/>
        <d v="2020-07-27T00:00:00"/>
        <d v="2020-06-05T00:00:00"/>
        <d v="2021-04-21T00:00:00"/>
        <d v="2022-04-29T00:00:00"/>
        <d v="2021-04-24T00:00:00"/>
        <d v="2022-02-26T00:00:00"/>
        <d v="2021-08-18T00:00:00"/>
        <d v="2020-11-30T00:00:00"/>
        <d v="2020-07-09T00:00:00"/>
        <d v="2021-08-27T00:00:00"/>
        <d v="2022-04-03T00:00:00"/>
        <d v="2021-10-14T00:00:00"/>
        <d v="2022-05-10T00:00:00"/>
        <d v="2022-04-08T00:00:00"/>
        <d v="2021-09-03T00:00:00"/>
        <d v="2022-05-05T00:00:00"/>
        <d v="2020-02-25T00:00:00"/>
        <d v="2021-04-30T00:00:00"/>
        <d v="2021-12-26T00:00:00"/>
        <d v="2021-07-23T00:00:00"/>
        <d v="2020-12-19T00:00:00"/>
        <d v="2021-04-09T00:00:00"/>
        <d v="2022-05-08T00:00:00"/>
        <d v="2022-01-22T00:00:00"/>
        <d v="2021-08-06T00:00:00"/>
        <d v="2021-01-27T00:00:00"/>
        <d v="2022-01-05T00:00:00"/>
        <d v="2020-10-17T00:00:00"/>
        <d v="2021-10-01T00:00:00"/>
        <d v="2020-03-03T00:00:00"/>
        <d v="2020-07-13T00:00:00"/>
        <d v="2022-01-23T00:00:00"/>
        <d v="2021-03-28T00:00:00"/>
        <d v="2020-05-10T00:00:00"/>
        <d v="2021-09-28T00:00:00"/>
        <d v="2021-08-04T00:00:00"/>
        <d v="2021-06-03T00:00:00"/>
        <d v="2020-05-14T00:00:00"/>
        <d v="2022-03-11T00:00:00"/>
        <d v="2020-03-31T00:00:00"/>
        <d v="2020-11-07T00:00:00"/>
        <d v="2020-06-10T00:00:00"/>
        <d v="2022-01-07T00:00:00"/>
        <d v="2021-01-21T00:00:00"/>
        <d v="2020-12-16T00:00:00"/>
        <d v="2021-08-23T00:00:00"/>
        <d v="2020-02-13T00:00:00"/>
        <d v="2020-06-27T00:00:00"/>
        <d v="2020-03-07T00:00:00"/>
        <d v="2020-01-12T00:00:00"/>
        <d v="2021-03-21T00:00:00"/>
        <d v="2022-02-25T00:00:00"/>
        <d v="2022-04-21T00:00:00"/>
        <d v="2020-06-21T00:00:00"/>
        <d v="2021-07-15T00:00:00"/>
        <d v="2021-10-05T00:00:00"/>
        <d v="2021-05-26T00:00:00"/>
        <d v="2021-11-03T00:00:00"/>
        <d v="2021-05-14T00:00:00"/>
        <d v="2021-10-20T00:00:00"/>
        <d v="2021-08-10T00:00:00"/>
        <d v="2020-12-10T00:00:00"/>
        <d v="2020-12-22T00:00:00"/>
        <d v="2021-08-11T00:00:00"/>
        <d v="2020-07-31T00:00:00"/>
        <d v="2021-03-30T00:00:00"/>
        <d v="2020-11-14T00:00:00"/>
        <d v="2021-04-18T00:00:00"/>
        <d v="2020-02-01T00:00:00"/>
        <d v="2021-04-08T00:00:00"/>
        <d v="2020-07-12T00:00:00"/>
        <d v="2022-04-27T00:00:00"/>
        <d v="2020-12-28T00:00:00"/>
        <d v="2021-06-26T00:00:00"/>
        <d v="2021-12-21T00:00:00"/>
        <d v="2021-08-05T00:00:00"/>
        <d v="2020-11-15T00:00:00"/>
        <d v="2020-11-27T00:00:00"/>
        <d v="2020-10-30T00:00:00"/>
        <d v="2021-02-09T00:00:00"/>
        <d v="2022-05-03T00:00:00"/>
        <d v="2021-01-08T00:00:00"/>
        <d v="2020-02-04T00:00:00"/>
        <d v="2022-01-02T00:00:00"/>
        <d v="2021-11-07T00:00:00"/>
        <d v="2022-03-09T00:00:00"/>
        <d v="2020-08-24T00:00:00"/>
        <d v="2022-02-09T00:00:00"/>
        <d v="2020-09-06T00:00:00"/>
        <d v="2021-01-22T00:00:00"/>
        <d v="2020-03-21T00:00:00"/>
        <d v="2020-10-05T00:00:00"/>
        <d v="2022-02-10T00:00:00"/>
        <d v="2021-05-25T00:00:00"/>
        <d v="2020-11-11T00:00:00"/>
        <d v="2020-06-29T00:00:00"/>
        <d v="2020-02-29T00:00:00"/>
        <d v="2021-12-08T00:00:00"/>
        <d v="2020-05-16T00:00:00"/>
        <d v="2021-06-27T00:00:00"/>
        <d v="2020-09-12T00:00:00"/>
        <d v="2021-02-22T00:00:00"/>
        <d v="2021-06-15T00:00:00"/>
        <d v="2020-12-31T00:00:00"/>
        <d v="2021-09-24T00:00:00"/>
        <d v="2021-06-22T00:00:00"/>
        <d v="2021-02-18T00:00:00"/>
        <d v="2022-02-20T00:00:00"/>
        <d v="2021-01-31T00:00:00"/>
        <d v="2022-02-11T00:00:00"/>
        <d v="2020-09-25T00:00:00"/>
        <d v="2020-07-20T00:00:00"/>
        <d v="2022-01-31T00:00:00"/>
        <d v="2021-04-10T00:00:00"/>
        <d v="2020-12-17T00:00:00"/>
        <d v="2021-04-15T00:00:00"/>
        <d v="2020-10-20T00:00:00"/>
        <d v="2020-12-14T00:00:00"/>
        <d v="2021-06-20T00:00:00"/>
        <d v="2021-12-17T00:00:00"/>
        <d v="2020-06-09T00:00:00"/>
        <d v="2021-05-09T00:00:00"/>
        <d v="2021-10-27T00:00:00"/>
        <d v="2020-11-03T00:00:00"/>
        <d v="2021-01-17T00:00:00"/>
        <d v="2021-01-28T00:00:00"/>
        <d v="2020-02-06T00:00:00"/>
        <d v="2022-02-08T00:00:00"/>
        <d v="2021-01-20T00:00:00"/>
        <d v="2021-10-04T00:00:00"/>
        <d v="2020-11-10T00:00:00"/>
        <d v="2021-02-25T00:00:00"/>
        <d v="2020-11-18T00:00:00"/>
        <d v="2021-12-11T00:00:00"/>
        <d v="2022-01-10T00:00:00"/>
        <d v="2021-02-23T00:00:00"/>
        <d v="2021-06-28T00:00:00"/>
        <d v="2020-12-08T00:00:00"/>
        <d v="2020-03-16T00:00:00"/>
        <d v="2021-12-31T00:00:00"/>
        <d v="2021-09-21T00:00:00"/>
        <d v="2020-06-30T00:00:00"/>
        <d v="2021-05-30T00:00:00"/>
        <d v="2020-08-22T00:00:00"/>
        <d v="2021-08-01T00:00:00"/>
        <d v="2020-03-11T00:00:00"/>
        <d v="2021-05-04T00:00:00"/>
        <d v="2020-11-05T00:00:00"/>
        <d v="2021-11-09T00:00:00"/>
        <d v="2020-05-04T00:00:00"/>
        <d v="2021-12-06T00:00:00"/>
        <d v="2021-11-08T00:00:00"/>
        <d v="2020-04-09T00:00:00"/>
        <d v="2021-05-11T00:00:00"/>
        <d v="2022-03-23T00:00:00"/>
        <d v="2020-08-20T00:00:00"/>
        <d v="2021-08-20T00:00:00"/>
        <d v="2020-04-20T00:00:00"/>
        <d v="2021-08-07T00:00:00"/>
        <d v="2020-04-07T00:00:00"/>
        <d v="2022-02-07T00:00:00"/>
        <d v="2021-07-31T00:00:00"/>
        <d v="2021-10-13T00:00:00"/>
        <d v="2022-01-24T00:00:00"/>
        <d v="2021-01-29T00:00:00"/>
        <d v="2021-03-01T00:00:00"/>
        <d v="2022-02-15T00:00:00"/>
        <d v="2021-02-11T00:00:00"/>
        <d v="2020-06-07T00:00:00"/>
        <d v="2021-06-08T00:00:00"/>
        <d v="2020-03-10T00:00:00"/>
        <d v="2022-04-10T00:00:00"/>
        <d v="2021-03-23T00:00:00"/>
        <d v="2022-05-26T00:00:00"/>
        <d v="2022-01-29T00:00:00"/>
        <d v="2021-05-22T00:00:00"/>
        <d v="2021-02-16T00:00:00"/>
        <d v="2021-07-07T00:00:00"/>
        <d v="2020-10-26T00:00:00"/>
        <d v="2020-08-15T00:00:00"/>
        <d v="2021-03-14T00:00:00"/>
        <d v="2022-03-30T00:00:00"/>
        <d v="2022-02-16T00:00:00"/>
        <d v="2020-08-26T00:00:00"/>
        <d v="2021-05-29T00:00:00"/>
        <d v="2021-08-22T00:00:00"/>
        <d v="2021-06-23T00:00:00"/>
        <d v="2021-02-27T00:00:00"/>
        <d v="2021-10-02T00:00:00"/>
        <d v="2022-04-20T00:00:00"/>
        <d v="2021-03-07T00:00:00"/>
        <d v="2020-09-24T00:00:00"/>
        <d v="2021-05-12T00:00:00"/>
        <d v="2021-09-13T00:00:00"/>
        <d v="2021-09-16T00:00:00"/>
        <d v="2021-05-24T00:00:00"/>
        <d v="2020-04-11T00:00:00"/>
        <d v="2022-05-28T00:00:00"/>
        <d v="2022-04-07T00:00:00"/>
        <d v="2020-07-01T00:00:00"/>
        <d v="2020-04-02T00:00:00"/>
        <d v="2022-03-28T00:00:00"/>
        <d v="2020-02-19T00:00:00"/>
        <d v="2020-12-24T00:00:00"/>
        <d v="2022-03-03T00:00:00"/>
        <d v="2020-02-16T00:00:00"/>
        <d v="2021-11-15T00:00:00"/>
        <d v="2021-07-16T00:00:00"/>
        <d v="2020-06-22T00:00:00"/>
        <d v="2020-09-15T00:00:00"/>
        <d v="2021-03-12T00:00:00"/>
        <d v="2021-02-04T00:00:00"/>
        <d v="2022-01-26T00:00:00"/>
        <d v="2021-04-14T00:00:00"/>
        <d v="2022-02-03T00:00:00"/>
        <d v="2020-03-05T00:00:00"/>
        <d v="2021-05-02T00:00:00"/>
        <d v="2020-06-26T00:00:00"/>
        <d v="2020-01-16T00:00:00"/>
        <d v="2022-03-14T00:00:00"/>
        <d v="2021-12-25T00:00:00"/>
        <d v="2021-02-10T00:00:00"/>
        <d v="2020-03-09T00:00:00"/>
        <d v="2020-08-19T00:00:00"/>
        <d v="2020-12-02T00:00:00"/>
        <d v="2021-11-18T00:00:00"/>
        <d v="2021-09-15T00:00:00"/>
        <d v="2021-10-31T00:00:00"/>
        <d v="2022-03-12T00:00:00"/>
        <d v="2020-07-30T00:00:00"/>
        <d v="2020-03-01T00:00:00"/>
        <d v="2020-07-16T00:00:00"/>
        <d v="2022-05-16T00:00:00"/>
        <d v="2020-08-13T00:00:00"/>
        <d v="2022-03-10T00:00:00"/>
        <d v="2020-03-23T00:00:00"/>
        <d v="2021-11-30T00:00:00"/>
        <d v="2020-01-18T00:00:00"/>
        <d v="2022-03-22T00:00:00"/>
        <d v="2021-12-30T00:00:00"/>
        <d v="2020-03-25T00:00:00"/>
        <d v="2021-08-15T00:00:00"/>
        <d v="2020-01-28T00:00:00"/>
        <d v="2020-03-20T00:00:00"/>
        <d v="2020-10-12T00:00:00"/>
        <d v="2022-03-15T00:00:00"/>
        <d v="2021-02-17T00:00:00"/>
        <d v="2021-07-18T00:00:00"/>
        <d v="2020-06-24T00:00:00"/>
        <d v="2020-05-07T00:00:00"/>
        <d v="2021-11-23T00:00:00"/>
        <d v="2021-06-05T00:00:00"/>
        <d v="2020-05-13T00:00:00"/>
        <d v="2021-11-05T00:00:00"/>
        <d v="2020-08-05T00:00:00"/>
        <d v="2021-08-25T00:00:00"/>
        <d v="2020-06-01T00:00:00"/>
        <d v="2020-07-29T00:00:00"/>
        <d v="2021-10-17T00:00:00"/>
        <d v="2020-02-27T00:00:00"/>
        <d v="2022-01-09T00:00:00"/>
        <d v="2021-08-21T00:00:00"/>
        <d v="2020-04-22T00:00:00"/>
      </sharedItems>
      <fieldGroup par="14"/>
    </cacheField>
    <cacheField name="Website" numFmtId="0">
      <sharedItems count="973">
        <s v="http://www.shea.biz/"/>
        <s v="http://www.pena-cole.com/"/>
        <s v="http://www.booth-reese.biz/"/>
        <s v="http://www.hebert.com/"/>
        <s v="http://merritt.com/"/>
        <s v="http://www.kaufman.org/"/>
        <s v="http://www.sexton-chang.com/"/>
        <s v="https://www.kerr.com/"/>
        <s v="http://grimes.com/"/>
        <s v="https://www.salinas.net/"/>
        <s v="http://www.humphrey.org/"/>
        <s v="http://sellers.biz/"/>
        <s v="https://www.daniels.com/"/>
        <s v="http://nunez.com/"/>
        <s v="https://reynolds.com/"/>
        <s v="http://www.vargas.biz/"/>
        <s v="http://www.vaughn.com/"/>
        <s v="http://www.kennedy-edwards.biz/"/>
        <s v="http://www.harrell.com/"/>
        <s v="http://www.kane.com/"/>
        <s v="http://whitehead.net/"/>
        <s v="https://www.bird.com/"/>
        <s v="http://brooks-kerr.com/"/>
        <s v="https://washington.com/"/>
        <s v="https://www.cohen.info/"/>
        <s v="http://www.mcneil.net/"/>
        <s v="https://www.farrell.com/"/>
        <s v="http://www.dorsey.com/"/>
        <s v="http://www.fry.org/"/>
        <s v="https://bryan-walters.com/"/>
        <s v="http://hammond.com/"/>
        <s v="http://gillespie.com/"/>
        <s v="https://www.williams-mclaughlin.org/"/>
        <s v="https://www.garcia.com/"/>
        <s v="http://aguirre.biz/"/>
        <s v="http://briggs-johnston.com/"/>
        <s v="https://www.rowland-lyons.com/"/>
        <s v="http://www.combs.com/"/>
        <s v="http://www.tran-juarez.net/"/>
        <s v="http://www.nolan.com/"/>
        <s v="https://www.meyer.com/"/>
        <s v="https://warner.com/"/>
        <s v="http://www.vasquez-boyer.biz/"/>
        <s v="http://www.marks-ray.info/"/>
        <s v="https://melton-alexander.biz/"/>
        <s v="http://jimenez.biz/"/>
        <s v="https://cherry.com/"/>
        <s v="http://www.chandler.info/"/>
        <s v="https://www.fowler-alvarado.biz/"/>
        <s v="http://yang-everett.com/"/>
        <s v="https://hatfield-huff.biz/"/>
        <s v="http://www.hall.com/"/>
        <s v="https://www.huber.info/"/>
        <s v="https://collins.org/"/>
        <s v="http://holt-mendez.info/"/>
        <s v="http://becker-warner.net/"/>
        <s v="https://www.mora-tapia.info/"/>
        <s v="https://newman-townsend.com/"/>
        <s v="http://marsh.com/"/>
        <s v="https://www.ellison-strickland.org/"/>
        <s v="http://www.goodwin.com/"/>
        <s v="http://www.welch.com/"/>
        <s v="https://www.joyce.com/"/>
        <s v="http://noble-beard.com/"/>
        <s v="http://shaw.com/"/>
        <s v="https://walter.com/"/>
        <s v="https://mccullough.info/"/>
        <s v="http://www.knight.com/"/>
        <s v="https://crawford.org/"/>
        <s v="https://rhodes-ellison.org/"/>
        <s v="https://www.wright.com/"/>
        <s v="https://choi.com/"/>
        <s v="http://ray.com/"/>
        <s v="https://mcdowell-compton.biz/"/>
        <s v="http://www.mclaughlin.com/"/>
        <s v="https://www.estrada.biz/"/>
        <s v="http://carr-holder.com/"/>
        <s v="http://ritter.com/"/>
        <s v="https://little.info/"/>
        <s v="http://www.mann.com/"/>
        <s v="http://www.burke-glover.com/"/>
        <s v="https://www.walsh-archer.com/"/>
        <s v="http://www.wood.com/"/>
        <s v="https://anderson-suarez.org/"/>
        <s v="https://www.martin.biz/"/>
        <s v="http://www.fritz-galloway.com/"/>
        <s v="https://www.willis-todd.net/"/>
        <s v="http://webb-barnes.info/"/>
        <s v="https://grimes.net/"/>
        <s v="https://salinas-peck.com/"/>
        <s v="https://hubbard.com/"/>
        <s v="http://cooley.com/"/>
        <s v="http://www.gibbs.com/"/>
        <s v="https://arnold.com/"/>
        <s v="https://deleon-avery.com/"/>
        <s v="https://richards-jarvis.com/"/>
        <s v="https://cordova.com/"/>
        <s v="http://www.dickerson.com/"/>
        <s v="http://www.richmond.com/"/>
        <s v="http://www.wilcox-burns.biz/"/>
        <s v="http://chavez-clay.com/"/>
        <s v="https://mays.com/"/>
        <s v="http://mcclure.com/"/>
        <s v="http://www.best.biz/"/>
        <s v="https://griffin-willis.com/"/>
        <s v="http://rich.info/"/>
        <s v="http://www.schaefer.org/"/>
        <s v="http://www.mack.info/"/>
        <s v="http://terrell.net/"/>
        <s v="http://whitehead.biz/"/>
        <s v="http://www.sherman.com/"/>
        <s v="http://olson-collier.com/"/>
        <s v="http://randolph-stewart.info/"/>
        <s v="http://www.giles.com/"/>
        <s v="https://bernard.com/"/>
        <s v="https://www.price-lyons.info/"/>
        <s v="https://www.salinas-roth.biz/"/>
        <s v="https://www.blair.com/"/>
        <s v="http://hernandez.com/"/>
        <s v="http://www.maynard.biz/"/>
        <s v="http://www.santiago.com/"/>
        <s v="http://barron-terry.com/"/>
        <s v="http://www.atkinson.net/"/>
        <s v="http://www.pennington.com/"/>
        <s v="https://garner.com/"/>
        <s v="https://www.cohen-king.org/"/>
        <s v="http://www.wolf.com/"/>
        <s v="https://diaz.com/"/>
        <s v="https://www.nichols.info/"/>
        <s v="http://schaefer.com/"/>
        <s v="https://www.knight.net/"/>
        <s v="https://www.rodgers.net/"/>
        <s v="http://www.cook.biz/"/>
        <s v="https://dillon.info/"/>
        <s v="https://www.barrett.com/"/>
        <s v="http://hanna.com/"/>
        <s v="http://whitaker.biz/"/>
        <s v="https://esparza.com/"/>
        <s v="http://www.vega.com/"/>
        <s v="http://bradford.com/"/>
        <s v="http://www.harmon.biz/"/>
        <s v="http://mcdowell-henry.com/"/>
        <s v="http://summers-chang.com/"/>
        <s v="https://ochoa-chapman.org/"/>
        <s v="https://www.summers.org/"/>
        <s v="https://suarez-sims.org/"/>
        <s v="http://ramirez.com/"/>
        <s v="https://huff.com/"/>
        <s v="https://frazier.com/"/>
        <s v="http://serrano.com/"/>
        <s v="https://www.key-zamora.com/"/>
        <s v="https://huynh.com/"/>
        <s v="http://www.peterson-hughes.net/"/>
        <s v="http://harvey.com/"/>
        <s v="https://ali.net/"/>
        <s v="http://arellano.com/"/>
        <s v="http://hurst.net/"/>
        <s v="https://navarro.com/"/>
        <s v="https://www.ellison.com/"/>
        <s v="http://padilla.net/"/>
        <s v="http://walton.com/"/>
        <s v="https://www.vega.com/"/>
        <s v="http://rangel-blake.org/"/>
        <s v="http://wong-strickland.com/"/>
        <s v="https://www.glover.com/"/>
        <s v="http://www.brewer.com/"/>
        <s v="https://www.ward.com/"/>
        <s v="https://yang-roach.com/"/>
        <s v="https://whitaker.com/"/>
        <s v="http://www.grant-campos.net/"/>
        <s v="http://montes.com/"/>
        <s v="https://www.webster.com/"/>
        <s v="http://edwards-nguyen.net/"/>
        <s v="https://www.orozco-santiago.com/"/>
        <s v="https://www.mahoney.org/"/>
        <s v="https://welch.com/"/>
        <s v="https://www.hansen.info/"/>
        <s v="http://www.schultz-zamora.com/"/>
        <s v="https://larson.com/"/>
        <s v="http://www.bradford-rivas.com/"/>
        <s v="http://hahn.com/"/>
        <s v="https://www.may.com/"/>
        <s v="http://wilcox-liu.com/"/>
        <s v="http://www.collier.net/"/>
        <s v="https://www.underwood.com/"/>
        <s v="https://massey.info/"/>
        <s v="https://www.barajas.com/"/>
        <s v="https://alvarado.info/"/>
        <s v="https://www.lang-ellison.org/"/>
        <s v="http://www.rangel.com/"/>
        <s v="http://bullock.com/"/>
        <s v="https://www.chapman-short.biz/"/>
        <s v="https://whitehead-payne.com/"/>
        <s v="http://arnold-morse.com/"/>
        <s v="https://hurley-blankenship.net/"/>
        <s v="https://www.carlson.com/"/>
        <s v="http://perry.net/"/>
        <s v="http://www.cortez.com/"/>
        <s v="http://www.holmes-wolfe.info/"/>
        <s v="https://www.nolan.com/"/>
        <s v="http://www.collins.com/"/>
        <s v="http://www.livingston-stanton.net/"/>
        <s v="http://www.swanson.com/"/>
        <s v="http://medina-williamson.com/"/>
        <s v="http://www.cunningham.com/"/>
        <s v="https://www.henry.com/"/>
        <s v="http://www.wiggins-cuevas.net/"/>
        <s v="http://duncan.com/"/>
        <s v="https://www.burgess.biz/"/>
        <s v="https://www.orr-meyers.com/"/>
        <s v="http://www.jimenez.com/"/>
        <s v="http://foley-porter.biz/"/>
        <s v="http://www.pham-burton.com/"/>
        <s v="https://chapman.com/"/>
        <s v="http://shea-proctor.org/"/>
        <s v="http://koch.org/"/>
        <s v="https://fields.org/"/>
        <s v="https://hartman-hayes.com/"/>
        <s v="https://estrada.org/"/>
        <s v="https://wilkins-riggs.com/"/>
        <s v="https://braun.com/"/>
        <s v="https://case-hester.biz/"/>
        <s v="https://duke-church.biz/"/>
        <s v="https://www.peters-goodwin.com/"/>
        <s v="https://www.dougherty.com/"/>
        <s v="https://flynn-frederick.biz/"/>
        <s v="http://www.montes.org/"/>
        <s v="http://www.faulkner-nelson.com/"/>
        <s v="http://osborn.com/"/>
        <s v="http://cantrell.biz/"/>
        <s v="http://holt.org/"/>
        <s v="https://www.west.com/"/>
        <s v="http://robinson.info/"/>
        <s v="http://pace-cowan.com/"/>
        <s v="http://silva-shah.com/"/>
        <s v="http://ramsey.info/"/>
        <s v="http://www.koch-parks.com/"/>
        <s v="http://www.li-berry.com/"/>
        <s v="https://alvarado.com/"/>
        <s v="http://carson.com/"/>
        <s v="https://barnes.com/"/>
        <s v="http://www.ayala.com/"/>
        <s v="https://gordon-chen.com/"/>
        <s v="http://www.fleming.org/"/>
        <s v="https://www.mays-blevins.info/"/>
        <s v="https://cantrell.net/"/>
        <s v="http://ferguson.net/"/>
        <s v="http://suarez.com/"/>
        <s v="https://www.hale.com/"/>
        <s v="https://www.nicholson-zavala.org/"/>
        <s v="http://www.hunter.com/"/>
        <s v="https://www.holder.com/"/>
        <s v="http://nelson.com/"/>
        <s v="https://www.garza.com/"/>
        <s v="http://rush.com/"/>
        <s v="http://www.burns-kane.com/"/>
        <s v="http://yang.info/"/>
        <s v="https://www.morton-monroe.com/"/>
        <s v="https://www.warner.info/"/>
        <s v="http://www.collins.biz/"/>
        <s v="http://alvarado.biz/"/>
        <s v="http://www.wilson.com/"/>
        <s v="http://lutz.biz/"/>
        <s v="http://fleming.com/"/>
        <s v="http://case.info/"/>
        <s v="http://www.ortiz-mcmillan.com/"/>
        <s v="http://www.hendrix.net/"/>
        <s v="https://compton.com/"/>
        <s v="https://haley-stevens.biz/"/>
        <s v="https://lozano.org/"/>
        <s v="http://www.valentine.info/"/>
        <s v="https://www.morrison-randall.info/"/>
        <s v="https://www.carter.info/"/>
        <s v="http://robertson-gray.com/"/>
        <s v="https://carlson-murillo.org/"/>
        <s v="https://www.turner.org/"/>
        <s v="http://www.eaton-mitchell.com/"/>
        <s v="https://stuart-marsh.com/"/>
        <s v="http://knox-owens.info/"/>
        <s v="http://www.christensen.com/"/>
        <s v="http://meyers.info/"/>
        <s v="https://www.lynn.com/"/>
        <s v="http://www.daniels.com/"/>
        <s v="http://www.ibarra.com/"/>
        <s v="http://www.curtis.com/"/>
        <s v="https://www.carney-rangel.com/"/>
        <s v="https://www.whitehead.net/"/>
        <s v="http://hughes.org/"/>
        <s v="http://ramirez-harding.com/"/>
        <s v="http://www.sims-barber.info/"/>
        <s v="https://hancock.org/"/>
        <s v="https://www.clark.org/"/>
        <s v="https://www.krause.info/"/>
        <s v="http://www.peck-parker.biz/"/>
        <s v="https://www.owens-leblanc.com/"/>
        <s v="http://www.pollard.com/"/>
        <s v="http://www.fitzgerald.net/"/>
        <s v="http://www.stevens-clarke.biz/"/>
        <s v="http://www.garcia-hernandez.com/"/>
        <s v="https://www.carlson-ochoa.com/"/>
        <s v="https://www.soto.com/"/>
        <s v="http://melendez.com/"/>
        <s v="https://www.henson-arellano.net/"/>
        <s v="https://www.schneider.info/"/>
        <s v="https://yoder.com/"/>
        <s v="https://www.willis-hendrix.biz/"/>
        <s v="http://stone.com/"/>
        <s v="https://www.humphrey-floyd.info/"/>
        <s v="https://freeman.org/"/>
        <s v="http://www.gilmore-henson.com/"/>
        <s v="http://mcdaniel.com/"/>
        <s v="https://day.biz/"/>
        <s v="https://www.fuentes.net/"/>
        <s v="http://sloan.com/"/>
        <s v="https://www.espinoza-gilmore.biz/"/>
        <s v="https://hall.net/"/>
        <s v="https://www.peters.com/"/>
        <s v="http://kennedy.org/"/>
        <s v="https://www.mcdonald-ho.org/"/>
        <s v="http://stout.com/"/>
        <s v="http://wolf.org/"/>
        <s v="http://www.cantrell.com/"/>
        <s v="http://jensen.com/"/>
        <s v="http://www.miles-chapman.com/"/>
        <s v="http://mcgee.com/"/>
        <s v="http://www.atkins.biz/"/>
        <s v="http://melton.info/"/>
        <s v="https://www.ho.net/"/>
        <s v="https://www.mcclain.biz/"/>
        <s v="https://www.mcneil-valdez.com/"/>
        <s v="http://davenport-vincent.org/"/>
        <s v="http://www.mcgrath.com/"/>
        <s v="https://nielsen.com/"/>
        <s v="http://www.montoya-monroe.org/"/>
        <s v="http://www.mcknight.net/"/>
        <s v="http://parker.org/"/>
        <s v="http://zhang.com/"/>
        <s v="http://beasley.com/"/>
        <s v="https://www.donaldson.biz/"/>
        <s v="https://www.flowers.com/"/>
        <s v="https://buckley.net/"/>
        <s v="http://hudson.biz/"/>
        <s v="http://www.salinas-savage.com/"/>
        <s v="https://www.mccarty.com/"/>
        <s v="http://arnold.biz/"/>
        <s v="http://howe.com/"/>
        <s v="https://www.austin.info/"/>
        <s v="http://pearson.com/"/>
        <s v="http://norman-branch.com/"/>
        <s v="https://mccoy-harrington.info/"/>
        <s v="http://www.mckee.com/"/>
        <s v="https://www.monroe.biz/"/>
        <s v="http://chan.info/"/>
        <s v="http://www.glass-mason.com/"/>
        <s v="http://gallegos.net/"/>
        <s v="https://www.sosa.com/"/>
        <s v="https://gonzales.com/"/>
        <s v="http://www.singh-nixon.com/"/>
        <s v="https://schultz.com/"/>
        <s v="https://cummings-duran.com/"/>
        <s v="https://oconnor-shaffer.com/"/>
        <s v="http://www.valenzuela-maldonado.info/"/>
        <s v="https://www.parker-parsons.org/"/>
        <s v="http://benitez-lam.org/"/>
        <s v="https://ashley-mcintyre.com/"/>
        <s v="http://www.vang.com/"/>
        <s v="http://hanna.net/"/>
        <s v="http://hooper.biz/"/>
        <s v="https://www.leon-donovan.net/"/>
        <s v="http://berg-hardin.com/"/>
        <s v="http://bentley.com/"/>
        <s v="http://pace.com/"/>
        <s v="http://www.oconnor-riggs.com/"/>
        <s v="http://www.cervantes.com/"/>
        <s v="http://www.lang.net/"/>
        <s v="https://www.mueller.com/"/>
        <s v="http://perez.com/"/>
        <s v="http://woodard-dawson.com/"/>
        <s v="https://stevens-crane.com/"/>
        <s v="http://www.francis.biz/"/>
        <s v="https://bright.net/"/>
        <s v="https://barrett.com/"/>
        <s v="https://ray-summers.com/"/>
        <s v="http://www.armstrong.net/"/>
        <s v="http://moyer.org/"/>
        <s v="https://www.mcclure-maxwell.com/"/>
        <s v="https://www.harvey.com/"/>
        <s v="https://arias.org/"/>
        <s v="https://www.rogers.com/"/>
        <s v="https://ward.org/"/>
        <s v="https://leon.com/"/>
        <s v="http://boone-guzman.com/"/>
        <s v="http://www.mitchell.com/"/>
        <s v="https://pugh.com/"/>
        <s v="http://www.travis-vaughan.com/"/>
        <s v="http://www.david-rollins.com/"/>
        <s v="https://tapia-erickson.com/"/>
        <s v="https://pennington-carney.com/"/>
        <s v="http://www.stein.com/"/>
        <s v="https://marshall.org/"/>
        <s v="http://mccarthy.org/"/>
        <s v="http://www.duke.com/"/>
        <s v="https://kelley.biz/"/>
        <s v="https://stafford.com/"/>
        <s v="https://hardin-elliott.com/"/>
        <s v="http://ruiz.biz/"/>
        <s v="http://www.page.com/"/>
        <s v="http://www.moore.com/"/>
        <s v="https://www.mcmillan.com/"/>
        <s v="http://www.boyd.com/"/>
        <s v="http://dawson-tapia.com/"/>
        <s v="http://www.simpson.com/"/>
        <s v="http://bender-terrell.com/"/>
        <s v="http://www.fernandez.info/"/>
        <s v="https://roberson-white.com/"/>
        <s v="https://pena-clements.info/"/>
        <s v="https://riggs.com/"/>
        <s v="https://www.riddle-yates.com/"/>
        <s v="https://www.osborn.com/"/>
        <s v="http://www.cordova.biz/"/>
        <s v="https://www.sampson-torres.com/"/>
        <s v="http://www.adams.com/"/>
        <s v="http://cummings.com/"/>
        <s v="http://www.allison.biz/"/>
        <s v="https://larsen-parks.info/"/>
        <s v="https://www.friedman.com/"/>
        <s v="https://edwards-morton.com/"/>
        <s v="https://www.cain.com/"/>
        <s v="https://www.hughes.org/"/>
        <s v="http://maldonado.com/"/>
        <s v="http://warner-jarvis.com/"/>
        <s v="https://www.ritter-spears.com/"/>
        <s v="https://www.robles-stuart.net/"/>
        <s v="http://www.mckenzie.biz/"/>
        <s v="http://www.schwartz.biz/"/>
        <s v="https://paul.biz/"/>
        <s v="http://chan.org/"/>
        <s v="https://hansen-frank.info/"/>
        <s v="https://moreno-brown.com/"/>
        <s v="http://olsen-patterson.org/"/>
        <s v="https://page.com/"/>
        <s v="http://lara.com/"/>
        <s v="http://www.bruce.net/"/>
        <s v="https://www.roach.org/"/>
        <s v="https://mcintyre.com/"/>
        <s v="http://www.carpenter.com/"/>
        <s v="http://www.bernard.com/"/>
        <s v="http://www.lucas.com/"/>
        <s v="https://cortez.info/"/>
        <s v="http://www.wall.org/"/>
        <s v="http://www.potter.com/"/>
        <s v="https://rowe.com/"/>
        <s v="https://www.andrews.com/"/>
        <s v="https://www.walter-frederick.com/"/>
        <s v="https://www.small.com/"/>
        <s v="https://rich.net/"/>
        <s v="https://www.henson-benitez.com/"/>
        <s v="http://gibbs-friedman.com/"/>
        <s v="http://daniel-walton.info/"/>
        <s v="https://camacho.net/"/>
        <s v="http://porter.com/"/>
        <s v="http://wagner-orr.com/"/>
        <s v="http://www.houston.info/"/>
        <s v="http://zavala.com/"/>
        <s v="https://rowe.info/"/>
        <s v="http://wolfe.net/"/>
        <s v="https://wiggins.org/"/>
        <s v="http://www.schmitt.biz/"/>
        <s v="https://warner.info/"/>
        <s v="http://www.christian.info/"/>
        <s v="https://koch-willis.com/"/>
        <s v="https://mercado.com/"/>
        <s v="http://www.cunningham.net/"/>
        <s v="https://www.church.com/"/>
        <s v="https://www.carlson.info/"/>
        <s v="https://vasquez-whitaker.com/"/>
        <s v="http://www.miles.info/"/>
        <s v="http://www.huber.org/"/>
        <s v="http://www.orr.org/"/>
        <s v="https://www.weber-watson.info/"/>
        <s v="https://terrell-proctor.com/"/>
        <s v="https://www.bell.net/"/>
        <s v="http://www.hicks.info/"/>
        <s v="https://collins.net/"/>
        <s v="http://www.roth.com/"/>
        <s v="http://www.burnett.com/"/>
        <s v="http://zamora-wong.net/"/>
        <s v="https://www.welch-houston.com/"/>
        <s v="https://www.stevens.com/"/>
        <s v="https://frederick-dawson.com/"/>
        <s v="http://rivera.net/"/>
        <s v="http://shepherd.com/"/>
        <s v="http://skinner-finley.com/"/>
        <s v="https://nicholson.com/"/>
        <s v="http://www.mcneil-gould.biz/"/>
        <s v="https://www.fuentes-vang.info/"/>
        <s v="http://boone.biz/"/>
        <s v="http://www.fitzgerald-acosta.info/"/>
        <s v="http://www.nielsen-davidson.com/"/>
        <s v="http://www.reynolds.org/"/>
        <s v="https://www.cantrell.biz/"/>
        <s v="http://www.calhoun.net/"/>
        <s v="http://www.shelton-maxwell.org/"/>
        <s v="http://www.grant.com/"/>
        <s v="http://lin-hardy.org/"/>
        <s v="https://dudley.info/"/>
        <s v="https://www.schroeder-mora.com/"/>
        <s v="https://www.ritter.com/"/>
        <s v="http://oconnor-hale.com/"/>
        <s v="http://chandler.net/"/>
        <s v="http://www.dominguez-higgins.com/"/>
        <s v="http://odom.com/"/>
        <s v="https://boyd-giles.info/"/>
        <s v="https://www.frazier-logan.com/"/>
        <s v="https://harrington.net/"/>
        <s v="http://avila.net/"/>
        <s v="http://www.garza-crane.com/"/>
        <s v="http://sutton.net/"/>
        <s v="https://mclaughlin.com/"/>
        <s v="https://www.mosley-vazquez.com/"/>
        <s v="http://mitchell-ho.com/"/>
        <s v="http://www.hurst.net/"/>
        <s v="http://www.sosa-baldwin.com/"/>
        <s v="http://daniel-campbell.info/"/>
        <s v="https://walton.net/"/>
        <s v="http://www.kaufman-braun.net/"/>
        <s v="https://www.villegas.com/"/>
        <s v="http://browning-jennings.com/"/>
        <s v="https://mcknight-trevino.info/"/>
        <s v="http://www.anderson.net/"/>
        <s v="https://taylor.com/"/>
        <s v="https://www.washington.biz/"/>
        <s v="https://www.mccoy.com/"/>
        <s v="https://www.solomon.com/"/>
        <s v="https://www.trevino.com/"/>
        <s v="http://www.carter.com/"/>
        <s v="http://www.ortega.com/"/>
        <s v="http://lambert.com/"/>
        <s v="https://www.townsend.com/"/>
        <s v="http://www.tran.com/"/>
        <s v="https://www.lawson-maddox.com/"/>
        <s v="https://www.pacheco-reilly.biz/"/>
        <s v="https://www.andrade.info/"/>
        <s v="http://www.boone.biz/"/>
        <s v="http://owen.com/"/>
        <s v="https://www.proctor.biz/"/>
        <s v="https://lawrence.com/"/>
        <s v="http://solis.org/"/>
        <s v="http://yoder-bender.info/"/>
        <s v="http://wolfe.com/"/>
        <s v="http://shaffer-schmidt.com/"/>
        <s v="https://www.ruiz-underwood.com/"/>
        <s v="https://www.gentry-woods.com/"/>
        <s v="http://saunders-warren.org/"/>
        <s v="https://www.rice.com/"/>
        <s v="http://www.caldwell.com/"/>
        <s v="http://moreno.com/"/>
        <s v="http://liu.com/"/>
        <s v="http://www.cook-wagner.com/"/>
        <s v="http://www.valenzuela.com/"/>
        <s v="https://jarvis.biz/"/>
        <s v="https://ho-medina.net/"/>
        <s v="http://moses.net/"/>
        <s v="https://strickland.com/"/>
        <s v="http://cooke.com/"/>
        <s v="http://leach.com/"/>
        <s v="https://rivera-madden.biz/"/>
        <s v="https://carlson.com/"/>
        <s v="https://www.brandt-romero.biz/"/>
        <s v="http://hartman.com/"/>
        <s v="https://www.lutz-parks.info/"/>
        <s v="http://keller-browning.org/"/>
        <s v="http://dominguez-bender.com/"/>
        <s v="https://morse-vega.com/"/>
        <s v="https://www.mercer.com/"/>
        <s v="https://www.chang-short.com/"/>
        <s v="http://www.koch.com/"/>
        <s v="https://www.andrews.biz/"/>
        <s v="http://herrera.org/"/>
        <s v="https://www.mccullough.com/"/>
        <s v="http://sanford.com/"/>
        <s v="https://www.jordan-hooper.com/"/>
        <s v="https://coffey-zimmerman.com/"/>
        <s v="http://www.vang.org/"/>
        <s v="http://www.wise.com/"/>
        <s v="http://www.chavez-browning.com/"/>
        <s v="https://www.carter.net/"/>
        <s v="https://www.conner.com/"/>
        <s v="https://www.mcbride-carpenter.com/"/>
        <s v="https://russo.com/"/>
        <s v="http://www.schmidt.com/"/>
        <s v="https://www.clements.info/"/>
        <s v="https://www.nichols-woodward.com/"/>
        <s v="http://wyatt.com/"/>
        <s v="https://pugh-hicks.info/"/>
        <s v="http://www.wyatt.biz/"/>
        <s v="http://holloway-kent.biz/"/>
        <s v="http://www.glenn-jennings.com/"/>
        <s v="https://www.dickerson.org/"/>
        <s v="https://www.gentry-fry.org/"/>
        <s v="http://evans.info/"/>
        <s v="https://www.bean.com/"/>
        <s v="http://baxter.biz/"/>
        <s v="http://simmons.info/"/>
        <s v="http://www.dalton-nguyen.info/"/>
        <s v="https://steele.org/"/>
        <s v="https://christensen-irwin.biz/"/>
        <s v="http://www.nguyen.com/"/>
        <s v="https://www.elliott.info/"/>
        <s v="http://www.hoover-foster.com/"/>
        <s v="http://www.swanson.org/"/>
        <s v="http://www.rivera.com/"/>
        <s v="https://www.cobb.biz/"/>
        <s v="https://perez-pollard.com/"/>
        <s v="http://haley-ho.com/"/>
        <s v="https://ayers-lyons.net/"/>
        <s v="http://www.estrada-olson.biz/"/>
        <s v="https://www.coffey.com/"/>
        <s v="http://www.bernard-greene.com/"/>
        <s v="http://strong.com/"/>
        <s v="https://oconnell.com/"/>
        <s v="https://lowe-potter.com/"/>
        <s v="http://www.ellison.com/"/>
        <s v="http://www.tapia.com/"/>
        <s v="https://morrison.com/"/>
        <s v="http://www.simpson-knapp.com/"/>
        <s v="http://www.horne-arias.biz/"/>
        <s v="https://ward.com/"/>
        <s v="https://alvarez.com/"/>
        <s v="https://www.yu.info/"/>
        <s v="https://www.mosley.com/"/>
        <s v="https://rollins-ewing.net/"/>
        <s v="http://www.cisneros-taylor.biz/"/>
        <s v="https://www.walter.com/"/>
        <s v="https://velez.com/"/>
        <s v="https://www.berg.com/"/>
        <s v="https://zhang.org/"/>
        <s v="http://www.richard.com/"/>
        <s v="http://estes.com/"/>
        <s v="http://durham-sullivan.com/"/>
        <s v="https://vega.com/"/>
        <s v="https://www.curtis.com/"/>
        <s v="https://www.dennis-west.com/"/>
        <s v="http://www.dodson.com/"/>
        <s v="http://gallagher.info/"/>
        <s v="http://www.hartman.com/"/>
        <s v="http://www.weeks-hill.info/"/>
        <s v="http://mcguire.com/"/>
        <s v="http://christian-welch.biz/"/>
        <s v="http://warren.biz/"/>
        <s v="https://www.dickerson.com/"/>
        <s v="http://www.mcgee-hood.net/"/>
        <s v="http://www.ware.com/"/>
        <s v="https://www.crosby.net/"/>
        <s v="http://cortez.com/"/>
        <s v="http://www.ho.com/"/>
        <s v="https://parsons.org/"/>
        <s v="http://www.gates-torres.com/"/>
        <s v="https://walton.com/"/>
        <s v="http://stein.com/"/>
        <s v="https://www.cummings.com/"/>
        <s v="https://garza.com/"/>
        <s v="https://cardenas-huff.com/"/>
        <s v="https://www.norton.com/"/>
        <s v="http://www.wheeler.net/"/>
        <s v="https://www.jimenez.info/"/>
        <s v="http://lin.com/"/>
        <s v="https://www.townsend-bailey.com/"/>
        <s v="https://spencer.com/"/>
        <s v="http://griffin.com/"/>
        <s v="https://stafford.info/"/>
        <s v="http://www.ali.net/"/>
        <s v="https://www.kennedy.com/"/>
        <s v="http://www.mason.com/"/>
        <s v="https://mathis-solis.com/"/>
        <s v="https://www.vargas-hammond.com/"/>
        <s v="https://proctor.com/"/>
        <s v="http://www.guerrero-blake.com/"/>
        <s v="http://estrada.com/"/>
        <s v="http://www.hubbard-bennett.biz/"/>
        <s v="https://bradshaw-singh.net/"/>
        <s v="https://www.cuevas-robles.com/"/>
        <s v="https://www.hickman.net/"/>
        <s v="http://www.frazier-roy.net/"/>
        <s v="https://lester.biz/"/>
        <s v="https://www.horne-larson.org/"/>
        <s v="http://www.bennett.com/"/>
        <s v="https://www.hudson.com/"/>
        <s v="http://www.huffman-frederick.com/"/>
        <s v="https://www.dixon-wyatt.info/"/>
        <s v="http://www.bryan-reyes.com/"/>
        <s v="http://cuevas.net/"/>
        <s v="http://hayes.info/"/>
        <s v="https://escobar.com/"/>
        <s v="https://harvey.net/"/>
        <s v="https://www.mullins-summers.net/"/>
        <s v="https://morse.com/"/>
        <s v="https://www.salas.com/"/>
        <s v="http://www.soto.com/"/>
        <s v="https://berry.com/"/>
        <s v="http://www.vazquez.com/"/>
        <s v="http://price-roberson.biz/"/>
        <s v="https://www.swanson-oliver.com/"/>
        <s v="http://www.kramer.com/"/>
        <s v="https://brennan.com/"/>
        <s v="http://harrell.com/"/>
        <s v="http://moon.net/"/>
        <s v="http://www.small-khan.com/"/>
        <s v="http://ibarra-oneill.biz/"/>
        <s v="http://rose.com/"/>
        <s v="https://horn.com/"/>
        <s v="https://james.com/"/>
        <s v="http://jordan.com/"/>
        <s v="http://morrow.com/"/>
        <s v="http://www.powers.org/"/>
        <s v="https://cantrell.com/"/>
        <s v="https://www.turner.com/"/>
        <s v="http://christian.com/"/>
        <s v="http://www.jimenez.biz/"/>
        <s v="http://bowman.com/"/>
        <s v="https://lozano.com/"/>
        <s v="https://aguirre.biz/"/>
        <s v="http://madden.net/"/>
        <s v="https://mcbride.org/"/>
        <s v="https://www.tyler-harding.com/"/>
        <s v="http://mann.com/"/>
        <s v="http://richmond.com/"/>
        <s v="https://www.rich.com/"/>
        <s v="https://www.hodge.org/"/>
        <s v="https://www.rosales.org/"/>
        <s v="http://www.fletcher.net/"/>
        <s v="https://www.fowler.com/"/>
        <s v="http://riggs-estes.net/"/>
        <s v="http://www.conner.net/"/>
        <s v="http://www.pace-garrett.biz/"/>
        <s v="https://duarte.com/"/>
        <s v="http://www.beasley-floyd.com/"/>
        <s v="https://mccullough-brown.com/"/>
        <s v="https://www.hurst.com/"/>
        <s v="https://www.vargas.org/"/>
        <s v="https://olsen.info/"/>
        <s v="https://www.bruce-fields.net/"/>
        <s v="http://friedman.com/"/>
        <s v="http://moran.com/"/>
        <s v="https://lee.com/"/>
        <s v="https://www.pruitt-anderson.biz/"/>
        <s v="https://www.krueger-hanna.com/"/>
        <s v="http://www.mora-hanna.com/"/>
        <s v="http://www.hampton-chapman.com/"/>
        <s v="http://www.petty.biz/"/>
        <s v="https://pitts.biz/"/>
        <s v="https://ford.com/"/>
        <s v="https://www.lin.info/"/>
        <s v="https://swanson.biz/"/>
        <s v="https://petersen.com/"/>
        <s v="https://www.ewing.com/"/>
        <s v="http://www.schroeder.org/"/>
        <s v="http://www.avery.com/"/>
        <s v="https://franco-wright.info/"/>
        <s v="https://pearson-wyatt.com/"/>
        <s v="http://www.fox.org/"/>
        <s v="http://hurst.biz/"/>
        <s v="https://www.huffman.com/"/>
        <s v="https://costa-owens.com/"/>
        <s v="https://www.farley-powers.com/"/>
        <s v="http://www.vargas.com/"/>
        <s v="http://www.mayo-mosley.net/"/>
        <s v="https://www.nelson.net/"/>
        <s v="http://www.allen.org/"/>
        <s v="http://case.com/"/>
        <s v="http://weeks.org/"/>
        <s v="http://www.bush.com/"/>
        <s v="http://dalton-lucero.com/"/>
        <s v="http://browning-wiggins.biz/"/>
        <s v="http://curry.com/"/>
        <s v="http://www.espinoza.com/"/>
        <s v="https://ho.com/"/>
        <s v="https://fitzpatrick-mason.com/"/>
        <s v="https://www.grimes.net/"/>
        <s v="http://lozano-macdonald.info/"/>
        <s v="https://www.fritz.biz/"/>
        <s v="http://davidson-reyes.com/"/>
        <s v="https://howard.net/"/>
        <s v="https://www.wolfe.com/"/>
        <s v="https://www.joyce.biz/"/>
        <s v="http://collier.org/"/>
        <s v="http://www.meyers.com/"/>
        <s v="http://www.hodges-rojas.biz/"/>
        <s v="http://www.green-huffman.com/"/>
        <s v="https://cantrell-conner.info/"/>
        <s v="http://www.ward.info/"/>
        <s v="https://hobbs-hendricks.com/"/>
        <s v="http://www.knight-ferguson.biz/"/>
        <s v="https://norman-goodman.com/"/>
        <s v="http://www.sandoval.com/"/>
        <s v="http://www.flowers.com/"/>
        <s v="http://hinton.com/"/>
        <s v="https://www.gallegos.org/"/>
        <s v="https://www.glass.biz/"/>
        <s v="http://www.may.com/"/>
        <s v="http://www.shea.com/"/>
        <s v="http://sawyer-ellison.org/"/>
        <s v="http://www.sullivan-fleming.com/"/>
        <s v="http://www.mcbride.com/"/>
        <s v="https://www.blanchard.com/"/>
        <s v="http://www.michael.com/"/>
        <s v="https://www.ball-bradley.com/"/>
        <s v="http://www.perkins.com/"/>
        <s v="https://zavala.com/"/>
        <s v="https://www.yu.com/"/>
        <s v="http://lane.com/"/>
        <s v="https://www.jordan-wolf.info/"/>
        <s v="https://www.mcneil.com/"/>
        <s v="http://munoz.biz/"/>
        <s v="https://www.bender-church.org/"/>
        <s v="http://knight.info/"/>
        <s v="https://mckay.com/"/>
        <s v="http://boyd-rios.com/"/>
        <s v="https://colon.net/"/>
        <s v="http://schmitt.com/"/>
        <s v="http://mcclain.com/"/>
        <s v="https://nielsen.info/"/>
        <s v="http://farley.biz/"/>
        <s v="https://www.ball-oneill.net/"/>
        <s v="https://www.french-bennett.com/"/>
        <s v="http://www.baxter-holloway.com/"/>
        <s v="https://www.meadows.com/"/>
        <s v="https://www.arnold.com/"/>
        <s v="http://www.hooper.com/"/>
        <s v="http://crawford.com/"/>
        <s v="https://www.noble-warner.com/"/>
        <s v="https://www.terrell-shaffer.info/"/>
        <s v="https://www.house.biz/"/>
        <s v="https://www.salinas.biz/"/>
        <s v="http://love-ross.info/"/>
        <s v="http://mayo-cline.net/"/>
        <s v="http://ware.com/"/>
        <s v="http://leach-carlson.net/"/>
        <s v="http://www.mosley.com/"/>
        <s v="http://acosta-grimes.com/"/>
        <s v="http://lawson-deleon.com/"/>
        <s v="https://mays-gentry.net/"/>
        <s v="https://fritz.com/"/>
        <s v="https://www.golden.com/"/>
        <s v="https://jimenez.info/"/>
        <s v="https://bailey-lang.org/"/>
        <s v="https://coleman-kline.com/"/>
        <s v="http://www.huffman-howard.com/"/>
        <s v="https://www.zavala-stephenson.info/"/>
        <s v="https://barnes.net/"/>
        <s v="https://morse-ellis.com/"/>
        <s v="http://marks.info/"/>
        <s v="https://conway-lowery.com/"/>
        <s v="https://www.leonard.com/"/>
        <s v="http://www.conley.com/"/>
        <s v="https://vargas.com/"/>
        <s v="http://ballard.com/"/>
        <s v="https://macdonald.com/"/>
        <s v="https://www.meyers.com/"/>
        <s v="http://www.day-stevenson.biz/"/>
        <s v="http://www.cox.com/"/>
        <s v="http://www.oneal-stewart.net/"/>
        <s v="http://www.luna.info/"/>
        <s v="https://ortega-vasquez.biz/"/>
        <s v="https://harrell.biz/"/>
        <s v="https://www.reese.net/"/>
        <s v="http://www.leach-sparks.com/"/>
        <s v="https://mcdonald.com/"/>
        <s v="http://www.paul-duarte.com/"/>
        <s v="http://ball-patterson.com/"/>
        <s v="http://www.oconnell-burgess.com/"/>
        <s v="http://tanner.com/"/>
        <s v="http://www.joyce-mcconnell.org/"/>
        <s v="https://briggs.net/"/>
        <s v="https://frye.org/"/>
        <s v="https://espinoza.com/"/>
        <s v="http://www.williams.biz/"/>
        <s v="http://www.rowe-flores.com/"/>
        <s v="https://www.galvan.com/"/>
        <s v="http://www.morse.com/"/>
        <s v="https://abbott-wong.com/"/>
        <s v="https://www.pace-fernandez.com/"/>
        <s v="http://gould.org/"/>
        <s v="https://bonilla-blankenship.com/"/>
        <s v="https://choi.info/"/>
        <s v="http://rocha-yates.com/"/>
        <s v="https://hunter.net/"/>
        <s v="https://shea.biz/"/>
        <s v="http://larson.com/"/>
        <s v="http://www.haley.org/"/>
        <s v="https://www.johnston.info/"/>
        <s v="http://www.clay-mckinney.net/"/>
        <s v="http://huber.org/"/>
        <s v="http://www.odom.com/"/>
        <s v="https://www.braun.com/"/>
        <s v="http://herrera.com/"/>
        <s v="http://proctor-martin.com/"/>
        <s v="https://crawford.com/"/>
        <s v="https://www.garcia.net/"/>
        <s v="https://williams.net/"/>
        <s v="https://spears.net/"/>
        <s v="http://le.com/"/>
        <s v="https://cervantes.com/"/>
        <s v="https://preston-willis.org/"/>
        <s v="http://www.martin.com/"/>
        <s v="http://www.durham.biz/"/>
        <s v="https://www.stanton.biz/"/>
        <s v="https://morton-kim.com/"/>
        <s v="http://shields.biz/"/>
        <s v="https://www.velez.com/"/>
        <s v="https://rowland-hendricks.com/"/>
        <s v="https://jennings.net/"/>
        <s v="https://www.stevenson.biz/"/>
        <s v="http://www.mckay.com/"/>
        <s v="http://kramer-henry.com/"/>
        <s v="https://www.riddle-goodwin.com/"/>
        <s v="http://www.parsons.info/"/>
        <s v="http://knapp-mcfarland.com/"/>
        <s v="https://oconnell.info/"/>
        <s v="http://www.johnston-mccullough.info/"/>
        <s v="http://www.herring.com/"/>
        <s v="http://www.shea-brooks.com/"/>
        <s v="http://buchanan-lane.com/"/>
        <s v="http://www.rich.com/"/>
        <s v="https://soto-henry.com/"/>
        <s v="https://www.james.com/"/>
        <s v="http://www.aguilar.com/"/>
        <s v="https://arias.net/"/>
        <s v="https://waller-humphrey.com/"/>
        <s v="http://osborne.com/"/>
        <s v="https://james-pruitt.com/"/>
        <s v="https://www.arroyo-schultz.com/"/>
        <s v="http://www.flowers.org/"/>
        <s v="http://www.horn-gates.com/"/>
        <s v="http://www.byrd-dougherty.net/"/>
        <s v="https://yates.com/"/>
        <s v="http://quinn.com/"/>
        <s v="https://www.chambers-vang.info/"/>
        <s v="http://holloway.net/"/>
        <s v="http://www.york-erickson.com/"/>
        <s v="https://www.montgomery.com/"/>
        <s v="http://rios.com/"/>
        <s v="http://rubio-gaines.org/"/>
        <s v="http://nichols.org/"/>
        <s v="http://www.hart.biz/"/>
        <s v="http://www.roman.com/"/>
        <s v="https://www.barron-sparks.com/"/>
        <s v="https://www.morales.com/"/>
        <s v="https://www.aguilar-tucker.com/"/>
        <s v="https://morse-estes.com/"/>
        <s v="https://www.stein.com/"/>
        <s v="https://www.finley.com/"/>
        <s v="http://dorsey-hamilton.com/"/>
        <s v="https://www.horn.biz/"/>
        <s v="http://www.lamb.info/"/>
        <s v="https://www.gregory-hawkins.info/"/>
        <s v="https://garner-pierce.com/"/>
        <s v="https://huber.com/"/>
        <s v="https://nash.org/"/>
        <s v="http://www.giles-barron.net/"/>
        <s v="http://blair.com/"/>
        <s v="https://bridges.info/"/>
        <s v="http://chung.org/"/>
        <s v="https://briggs-villa.com/"/>
        <s v="http://norton-buck.com/"/>
        <s v="http://yang.org/"/>
        <s v="https://www.roberson-knapp.org/"/>
        <s v="https://turner-giles.biz/"/>
        <s v="https://www.pena.com/"/>
        <s v="http://castro.net/"/>
        <s v="https://www.braun.info/"/>
        <s v="http://www.zavala-rubio.com/"/>
        <s v="https://stone-randolph.info/"/>
      </sharedItems>
    </cacheField>
    <cacheField name="Months (Subscription Date)" numFmtId="0" databaseField="0">
      <fieldGroup base="10">
        <rangePr groupBy="months" startDate="2020-01-01T00:00:00" endDate="2022-05-30T00:00:00"/>
        <groupItems count="14">
          <s v="&lt;01-01-2020"/>
          <s v="Jan"/>
          <s v="Feb"/>
          <s v="Mar"/>
          <s v="Apr"/>
          <s v="May"/>
          <s v="Jun"/>
          <s v="Jul"/>
          <s v="Aug"/>
          <s v="Sep"/>
          <s v="Oct"/>
          <s v="Nov"/>
          <s v="Dec"/>
          <s v="&gt;30-05-2022"/>
        </groupItems>
      </fieldGroup>
    </cacheField>
    <cacheField name="Quarters (Subscription Date)" numFmtId="0" databaseField="0">
      <fieldGroup base="10">
        <rangePr groupBy="quarters" startDate="2020-01-01T00:00:00" endDate="2022-05-30T00:00:00"/>
        <groupItems count="6">
          <s v="&lt;01-01-2020"/>
          <s v="Qtr1"/>
          <s v="Qtr2"/>
          <s v="Qtr3"/>
          <s v="Qtr4"/>
          <s v="&gt;30-05-2022"/>
        </groupItems>
      </fieldGroup>
    </cacheField>
    <cacheField name="Years (Subscription Date)" numFmtId="0" databaseField="0">
      <fieldGroup base="10">
        <rangePr groupBy="years" startDate="2020-01-01T00:00:00" endDate="2022-05-30T00:00:00"/>
        <groupItems count="5">
          <s v="&lt;01-01-2020"/>
          <s v="2020"/>
          <s v="2021"/>
          <s v="2022"/>
          <s v="&gt;30-05-2022"/>
        </groupItems>
      </fieldGroup>
    </cacheField>
  </cacheFields>
  <extLst>
    <ext xmlns:x14="http://schemas.microsoft.com/office/spreadsheetml/2009/9/main" uri="{725AE2AE-9491-48be-B2B4-4EB974FC3084}">
      <x14:pivotCacheDefinition pivotCacheId="11839453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s v="Stewart-Flynn"/>
    <x v="0"/>
    <x v="0"/>
    <s v="846-790-4623x4715"/>
    <s v="(422)787-2331x71127"/>
    <s v="marieyates@gomez-spencer.info"/>
    <x v="0"/>
    <x v="0"/>
  </r>
  <r>
    <n v="2"/>
    <x v="1"/>
    <x v="1"/>
    <x v="1"/>
    <s v="Terry, Proctor and Lawrence"/>
    <x v="1"/>
    <x v="1"/>
    <s v="124-597-8652x05682"/>
    <s v="321.441.0588x6218"/>
    <s v="alexandra86@mccoy.com"/>
    <x v="1"/>
    <x v="1"/>
  </r>
  <r>
    <n v="3"/>
    <x v="2"/>
    <x v="2"/>
    <x v="2"/>
    <s v="Bailey Group"/>
    <x v="2"/>
    <x v="2"/>
    <s v="(335)987-3085x3780"/>
    <s v="001-680-204-8312"/>
    <s v="justincurtis@pierce.org"/>
    <x v="2"/>
    <x v="2"/>
  </r>
  <r>
    <n v="4"/>
    <x v="3"/>
    <x v="3"/>
    <x v="3"/>
    <s v="Moss-Maxwell"/>
    <x v="3"/>
    <x v="0"/>
    <s v="(047)752-3122"/>
    <s v="048.779.5035x9122"/>
    <s v="adeleon@hubbard.org"/>
    <x v="3"/>
    <x v="3"/>
  </r>
  <r>
    <n v="5"/>
    <x v="4"/>
    <x v="4"/>
    <x v="4"/>
    <s v="Mccarthy-Kelley"/>
    <x v="4"/>
    <x v="3"/>
    <s v="+1-360-693-4419x19272"/>
    <s v="163-627-2565"/>
    <s v="jesus90@roberson.info"/>
    <x v="4"/>
    <x v="4"/>
  </r>
  <r>
    <n v="6"/>
    <x v="5"/>
    <x v="5"/>
    <x v="5"/>
    <s v="Cherry and Sons"/>
    <x v="5"/>
    <x v="4"/>
    <s v="001-645-334-5514x0786"/>
    <s v="(751)980-3163"/>
    <s v="katieallison@leonard.com"/>
    <x v="5"/>
    <x v="5"/>
  </r>
  <r>
    <n v="7"/>
    <x v="6"/>
    <x v="6"/>
    <x v="6"/>
    <s v="Yu, Norman and Sharp"/>
    <x v="6"/>
    <x v="5"/>
    <s v="+1-675-243-7422x9177"/>
    <s v="(703)337-5903"/>
    <s v="priscilla88@stephens.info"/>
    <x v="6"/>
    <x v="6"/>
  </r>
  <r>
    <n v="8"/>
    <x v="7"/>
    <x v="7"/>
    <x v="7"/>
    <s v="French, Travis and Hensley"/>
    <x v="7"/>
    <x v="6"/>
    <s v="081.226.1797x647"/>
    <s v="186.540.9690x605"/>
    <s v="colehumphrey@austin-caldwell.com"/>
    <x v="7"/>
    <x v="7"/>
  </r>
  <r>
    <n v="9"/>
    <x v="8"/>
    <x v="8"/>
    <x v="8"/>
    <s v="Moon, Strickland and Combs"/>
    <x v="8"/>
    <x v="7"/>
    <s v="430-401-5228x35091"/>
    <s v="115-835-3840"/>
    <s v="buckyvonne@church-lutz.com"/>
    <x v="8"/>
    <x v="8"/>
  </r>
  <r>
    <n v="10"/>
    <x v="9"/>
    <x v="9"/>
    <x v="9"/>
    <s v="May Inc"/>
    <x v="9"/>
    <x v="8"/>
    <s v="001-648-790-9244"/>
    <s v="973-767-3611"/>
    <s v="christie44@mckenzie.biz"/>
    <x v="9"/>
    <x v="9"/>
  </r>
  <r>
    <n v="11"/>
    <x v="10"/>
    <x v="10"/>
    <x v="10"/>
    <s v="Rios and Sons"/>
    <x v="10"/>
    <x v="9"/>
    <n v="647787401"/>
    <s v="139.476.1068"/>
    <s v="blandry@henson-harris.biz"/>
    <x v="10"/>
    <x v="10"/>
  </r>
  <r>
    <n v="12"/>
    <x v="11"/>
    <x v="11"/>
    <x v="11"/>
    <s v="Bradford and Sons"/>
    <x v="11"/>
    <x v="10"/>
    <s v="292.313.1902"/>
    <s v="(065)075-0554"/>
    <s v="tammiepope@arroyo-baldwin.com"/>
    <x v="11"/>
    <x v="11"/>
  </r>
  <r>
    <n v="13"/>
    <x v="12"/>
    <x v="12"/>
    <x v="12"/>
    <s v="Kerr-Cherry"/>
    <x v="12"/>
    <x v="11"/>
    <s v="(389)437-1716"/>
    <s v="092.364.7349x593"/>
    <s v="woodalejandro@skinner-sloan.biz"/>
    <x v="12"/>
    <x v="12"/>
  </r>
  <r>
    <n v="14"/>
    <x v="13"/>
    <x v="13"/>
    <x v="13"/>
    <s v="Hooper, Cross and Holt"/>
    <x v="13"/>
    <x v="12"/>
    <s v="001-119-787-0125x4500"/>
    <s v="001-477-254-3645"/>
    <s v="lmassey@duke.com"/>
    <x v="13"/>
    <x v="13"/>
  </r>
  <r>
    <n v="15"/>
    <x v="14"/>
    <x v="14"/>
    <x v="14"/>
    <s v="Leonard, Galvan and Blackburn"/>
    <x v="14"/>
    <x v="13"/>
    <s v="(217)474-0312"/>
    <s v="(098)195-0840x79579"/>
    <s v="zgrant@sweeney.com"/>
    <x v="14"/>
    <x v="14"/>
  </r>
  <r>
    <n v="16"/>
    <x v="15"/>
    <x v="15"/>
    <x v="15"/>
    <s v="Preston-Sosa"/>
    <x v="15"/>
    <x v="14"/>
    <s v="001-534-283-5153"/>
    <n v="5786415664"/>
    <s v="lkline@maxwell.info"/>
    <x v="15"/>
    <x v="15"/>
  </r>
  <r>
    <n v="17"/>
    <x v="16"/>
    <x v="16"/>
    <x v="16"/>
    <s v="Richard-Velasquez"/>
    <x v="16"/>
    <x v="15"/>
    <s v="001-858-762-7896x916"/>
    <s v="274-147-4185x15182"/>
    <s v="brockmason@faulkner-may.com"/>
    <x v="16"/>
    <x v="16"/>
  </r>
  <r>
    <n v="18"/>
    <x v="17"/>
    <x v="17"/>
    <x v="17"/>
    <s v="Rangel, Livingston and Patel"/>
    <x v="17"/>
    <x v="7"/>
    <s v="(140)862-2659"/>
    <n v="-8339"/>
    <s v="carrollmia@donovan-keith.com"/>
    <x v="17"/>
    <x v="17"/>
  </r>
  <r>
    <n v="19"/>
    <x v="18"/>
    <x v="18"/>
    <x v="18"/>
    <s v="Harvey PLC"/>
    <x v="18"/>
    <x v="16"/>
    <s v="(941)715-8720x950"/>
    <s v="155.433.4824x955"/>
    <s v="gabriela86@sampson.com"/>
    <x v="18"/>
    <x v="18"/>
  </r>
  <r>
    <n v="20"/>
    <x v="19"/>
    <x v="19"/>
    <x v="19"/>
    <s v="Best-Thomas"/>
    <x v="19"/>
    <x v="17"/>
    <s v="679.326.0724"/>
    <s v="001-305-038-6009"/>
    <s v="timcoleman@frank-king.org"/>
    <x v="19"/>
    <x v="19"/>
  </r>
  <r>
    <n v="21"/>
    <x v="20"/>
    <x v="20"/>
    <x v="20"/>
    <s v="Watts-Allison"/>
    <x v="20"/>
    <x v="18"/>
    <n v="4292705811"/>
    <s v="(086)253-7505x70576"/>
    <s v="charlotte16@hood-zhang.org"/>
    <x v="20"/>
    <x v="20"/>
  </r>
  <r>
    <n v="22"/>
    <x v="21"/>
    <x v="14"/>
    <x v="21"/>
    <s v="Cherry, Schultz and Ruiz"/>
    <x v="21"/>
    <x v="19"/>
    <s v="(889)311-5580x6390"/>
    <s v="(260)437-9972"/>
    <s v="alan46@benjamin.com"/>
    <x v="21"/>
    <x v="21"/>
  </r>
  <r>
    <n v="23"/>
    <x v="22"/>
    <x v="21"/>
    <x v="22"/>
    <s v="Warner-Hodge"/>
    <x v="22"/>
    <x v="20"/>
    <s v="834.104.6424x8311"/>
    <s v="001-741-628-9295"/>
    <s v="anna80@mata.com"/>
    <x v="22"/>
    <x v="22"/>
  </r>
  <r>
    <n v="24"/>
    <x v="23"/>
    <x v="22"/>
    <x v="23"/>
    <s v="Giles LLC"/>
    <x v="23"/>
    <x v="21"/>
    <s v="+1-797-864-3151x25142"/>
    <s v="139-216-5379x6030"/>
    <s v="garrettdurham@olsen.com"/>
    <x v="23"/>
    <x v="23"/>
  </r>
  <r>
    <n v="25"/>
    <x v="24"/>
    <x v="23"/>
    <x v="24"/>
    <s v="Wiley Ltd"/>
    <x v="24"/>
    <x v="22"/>
    <s v="019-418-8625x65148"/>
    <s v="343.078.5725x91296"/>
    <s v="andersongrant@pugh.com"/>
    <x v="24"/>
    <x v="24"/>
  </r>
  <r>
    <n v="26"/>
    <x v="25"/>
    <x v="24"/>
    <x v="25"/>
    <s v="Duffy Inc"/>
    <x v="25"/>
    <x v="23"/>
    <s v="+1-205-528-2409x137"/>
    <n v="8018224814"/>
    <s v="caleb11@velazquez.com"/>
    <x v="25"/>
    <x v="25"/>
  </r>
  <r>
    <n v="27"/>
    <x v="26"/>
    <x v="25"/>
    <x v="26"/>
    <s v="Oneal and Sons"/>
    <x v="26"/>
    <x v="24"/>
    <n v="-5794"/>
    <s v="(756)521-2942"/>
    <s v="darrylshort@bright-tucker.com"/>
    <x v="26"/>
    <x v="26"/>
  </r>
  <r>
    <n v="28"/>
    <x v="27"/>
    <x v="26"/>
    <x v="27"/>
    <s v="Barry-Martinez"/>
    <x v="27"/>
    <x v="25"/>
    <s v="772-492-3142"/>
    <s v="(877)635-9717"/>
    <s v="vpowers@moyer.com"/>
    <x v="27"/>
    <x v="27"/>
  </r>
  <r>
    <n v="29"/>
    <x v="28"/>
    <x v="27"/>
    <x v="28"/>
    <s v="Burns and Sons"/>
    <x v="28"/>
    <x v="26"/>
    <s v="001-239-175-8518x52340"/>
    <s v="596.077.7972x616"/>
    <s v="mmayo@gilbert.com"/>
    <x v="28"/>
    <x v="28"/>
  </r>
  <r>
    <n v="30"/>
    <x v="29"/>
    <x v="28"/>
    <x v="29"/>
    <s v="Potter-Ho"/>
    <x v="29"/>
    <x v="27"/>
    <s v="165-366-3660x432"/>
    <s v="+1-579-640-2940x529"/>
    <s v="damon31@grant-morrison.com"/>
    <x v="29"/>
    <x v="29"/>
  </r>
  <r>
    <n v="31"/>
    <x v="30"/>
    <x v="29"/>
    <x v="30"/>
    <s v="Boone-Dawson"/>
    <x v="30"/>
    <x v="12"/>
    <s v="001-604-858-6371"/>
    <s v="+1-961-236-3156x46913"/>
    <s v="hdaniels@mason.com"/>
    <x v="30"/>
    <x v="30"/>
  </r>
  <r>
    <n v="32"/>
    <x v="31"/>
    <x v="30"/>
    <x v="31"/>
    <s v="Roberts-Heath"/>
    <x v="31"/>
    <x v="8"/>
    <s v="218-803-3440x413"/>
    <n v="1810375857"/>
    <s v="emmarasmussen@roman-walter.biz"/>
    <x v="31"/>
    <x v="31"/>
  </r>
  <r>
    <n v="33"/>
    <x v="32"/>
    <x v="31"/>
    <x v="32"/>
    <s v="Hays-Howell"/>
    <x v="32"/>
    <x v="28"/>
    <s v="828.230.1201x748"/>
    <s v="+1-044-143-4194x927"/>
    <s v="cesar71@vang-wagner.com"/>
    <x v="32"/>
    <x v="32"/>
  </r>
  <r>
    <n v="34"/>
    <x v="33"/>
    <x v="7"/>
    <x v="33"/>
    <s v="Cohen-Copeland"/>
    <x v="33"/>
    <x v="29"/>
    <s v="001-999-585-7539x536"/>
    <s v="838-203-4008x6959"/>
    <s v="hodgebrenda@roach-winters.com"/>
    <x v="31"/>
    <x v="33"/>
  </r>
  <r>
    <n v="35"/>
    <x v="34"/>
    <x v="32"/>
    <x v="34"/>
    <s v="Petersen, Blackburn and Meyers"/>
    <x v="34"/>
    <x v="30"/>
    <s v="210.072.7539x0111"/>
    <n v="-6770"/>
    <s v="greg77@patel.biz"/>
    <x v="33"/>
    <x v="34"/>
  </r>
  <r>
    <n v="36"/>
    <x v="35"/>
    <x v="33"/>
    <x v="35"/>
    <s v="Woodard, Haas and Mason"/>
    <x v="35"/>
    <x v="31"/>
    <s v="+1-160-747-3624x8230"/>
    <s v="720-580-6452"/>
    <s v="brandypowers@christensen.com"/>
    <x v="34"/>
    <x v="35"/>
  </r>
  <r>
    <n v="37"/>
    <x v="36"/>
    <x v="34"/>
    <x v="36"/>
    <s v="Sheppard-Dougherty"/>
    <x v="36"/>
    <x v="32"/>
    <s v="(969)981-1275x78285"/>
    <s v="802.783.5805"/>
    <s v="gilloscar@webb.com"/>
    <x v="35"/>
    <x v="36"/>
  </r>
  <r>
    <n v="38"/>
    <x v="37"/>
    <x v="35"/>
    <x v="37"/>
    <s v="Cortez, Hester and Villegas"/>
    <x v="37"/>
    <x v="33"/>
    <s v="377-366-1889x912"/>
    <s v="001-379-218-7545x445"/>
    <s v="trevor14@harvey.com"/>
    <x v="36"/>
    <x v="37"/>
  </r>
  <r>
    <n v="39"/>
    <x v="38"/>
    <x v="36"/>
    <x v="38"/>
    <s v="Walton-Drake"/>
    <x v="38"/>
    <x v="34"/>
    <n v="9016149714"/>
    <s v="494.355.0333"/>
    <s v="yvette30@haas-oneill.org"/>
    <x v="37"/>
    <x v="38"/>
  </r>
  <r>
    <n v="40"/>
    <x v="39"/>
    <x v="37"/>
    <x v="39"/>
    <s v="Escobar, Carrillo and Sloan"/>
    <x v="39"/>
    <x v="35"/>
    <s v="042-976-4714x26341"/>
    <s v="245.657.5660"/>
    <s v="cmcdowell@riley-wolf.org"/>
    <x v="38"/>
    <x v="39"/>
  </r>
  <r>
    <n v="41"/>
    <x v="40"/>
    <x v="38"/>
    <x v="40"/>
    <s v="Coleman LLC"/>
    <x v="40"/>
    <x v="12"/>
    <s v="001-433-237-3081x336"/>
    <s v="956-581-1775x97257"/>
    <s v="patrick43@stout.com"/>
    <x v="39"/>
    <x v="40"/>
  </r>
  <r>
    <n v="42"/>
    <x v="41"/>
    <x v="39"/>
    <x v="41"/>
    <s v="Lane Ltd"/>
    <x v="41"/>
    <x v="36"/>
    <s v="(964)671-6776"/>
    <s v="724-324-0841x953"/>
    <s v="phenry@tate.biz"/>
    <x v="40"/>
    <x v="41"/>
  </r>
  <r>
    <n v="43"/>
    <x v="42"/>
    <x v="40"/>
    <x v="42"/>
    <s v="Wall, Clay and Mcintosh"/>
    <x v="42"/>
    <x v="37"/>
    <s v="+1-469-312-3108x01224"/>
    <s v="(295)194-3972x6683"/>
    <s v="swalters@harvey.biz"/>
    <x v="41"/>
    <x v="42"/>
  </r>
  <r>
    <n v="44"/>
    <x v="43"/>
    <x v="41"/>
    <x v="43"/>
    <s v="Logan, Boyle and Villegas"/>
    <x v="43"/>
    <x v="38"/>
    <s v="001-116-661-7356"/>
    <s v="001-155-646-7234x7293"/>
    <s v="mjackson@david.com"/>
    <x v="42"/>
    <x v="43"/>
  </r>
  <r>
    <n v="45"/>
    <x v="44"/>
    <x v="42"/>
    <x v="44"/>
    <s v="Peck, Nicholson and Knox"/>
    <x v="44"/>
    <x v="39"/>
    <s v="524-391-9866"/>
    <s v="(626)644-4777x075"/>
    <s v="qgeorge@singh.com"/>
    <x v="43"/>
    <x v="44"/>
  </r>
  <r>
    <n v="46"/>
    <x v="45"/>
    <x v="43"/>
    <x v="45"/>
    <s v="Tanner LLC"/>
    <x v="45"/>
    <x v="40"/>
    <s v="+1-934-296-1820x843"/>
    <s v="(364)992-5769x31100"/>
    <s v="debbie56@baker-olsen.com"/>
    <x v="44"/>
    <x v="45"/>
  </r>
  <r>
    <n v="47"/>
    <x v="46"/>
    <x v="44"/>
    <x v="46"/>
    <s v="Carpenter, Chang and Bass"/>
    <x v="46"/>
    <x v="41"/>
    <n v="-7799"/>
    <s v="001-221-413-5502x8170"/>
    <s v="robertmarks@willis.com"/>
    <x v="45"/>
    <x v="46"/>
  </r>
  <r>
    <n v="48"/>
    <x v="47"/>
    <x v="45"/>
    <x v="47"/>
    <s v="Hensley and Sons"/>
    <x v="47"/>
    <x v="42"/>
    <s v="983.760.9410x39862"/>
    <s v="975.082.6989"/>
    <s v="frederick02@gross.com"/>
    <x v="46"/>
    <x v="47"/>
  </r>
  <r>
    <n v="49"/>
    <x v="48"/>
    <x v="46"/>
    <x v="48"/>
    <s v="Delgado, Rubio and Rose"/>
    <x v="48"/>
    <x v="31"/>
    <s v="001-494-498-9432x8701"/>
    <s v="(338)636-4041x624"/>
    <s v="yowens@erickson-charles.com"/>
    <x v="47"/>
    <x v="48"/>
  </r>
  <r>
    <n v="50"/>
    <x v="49"/>
    <x v="47"/>
    <x v="49"/>
    <s v="Werner-Bean"/>
    <x v="49"/>
    <x v="43"/>
    <s v="(318)356-6855x56588"/>
    <s v="254-202-1771x157"/>
    <s v="darin81@callahan.com"/>
    <x v="48"/>
    <x v="49"/>
  </r>
  <r>
    <n v="51"/>
    <x v="50"/>
    <x v="48"/>
    <x v="25"/>
    <s v="Brady Inc"/>
    <x v="50"/>
    <x v="44"/>
    <s v="(780)249-8976"/>
    <s v="001-573-469-2316x88660"/>
    <s v="stuart07@reid.com"/>
    <x v="49"/>
    <x v="50"/>
  </r>
  <r>
    <n v="52"/>
    <x v="51"/>
    <x v="49"/>
    <x v="50"/>
    <s v="Odom LLC"/>
    <x v="51"/>
    <x v="45"/>
    <n v="4490502967"/>
    <n v="-10421"/>
    <s v="jennynorton@randall.org"/>
    <x v="50"/>
    <x v="51"/>
  </r>
  <r>
    <n v="53"/>
    <x v="52"/>
    <x v="50"/>
    <x v="51"/>
    <s v="Calderon Ltd"/>
    <x v="52"/>
    <x v="6"/>
    <s v="296-297-8174x50153"/>
    <s v="629-157-7866x510"/>
    <s v="escobardeanna@sawyer-obrien.info"/>
    <x v="51"/>
    <x v="52"/>
  </r>
  <r>
    <n v="54"/>
    <x v="53"/>
    <x v="51"/>
    <x v="52"/>
    <s v="Howell Group"/>
    <x v="53"/>
    <x v="46"/>
    <s v="+1-172-227-4743x55703"/>
    <s v="914.608.3410"/>
    <s v="stephen57@sellers.com"/>
    <x v="52"/>
    <x v="53"/>
  </r>
  <r>
    <n v="55"/>
    <x v="54"/>
    <x v="52"/>
    <x v="53"/>
    <s v="Zamora-Ellis"/>
    <x v="54"/>
    <x v="4"/>
    <s v="494-494-0595"/>
    <s v="788-075-3941"/>
    <s v="jschmidt@gardner-maldonado.com"/>
    <x v="53"/>
    <x v="54"/>
  </r>
  <r>
    <n v="56"/>
    <x v="55"/>
    <x v="53"/>
    <x v="54"/>
    <s v="Alvarez, Gaines and Sweeney"/>
    <x v="55"/>
    <x v="47"/>
    <s v="001-139-178-3697x23267"/>
    <s v="862.271.5668x079"/>
    <s v="sheila46@ewing.org"/>
    <x v="54"/>
    <x v="55"/>
  </r>
  <r>
    <n v="57"/>
    <x v="56"/>
    <x v="54"/>
    <x v="55"/>
    <s v="Shelton, Robinson and Smith"/>
    <x v="56"/>
    <x v="48"/>
    <s v="(750)661-7527x2590"/>
    <s v="429-441-8601x90778"/>
    <s v="dustindelgado@west-khan.com"/>
    <x v="55"/>
    <x v="56"/>
  </r>
  <r>
    <n v="58"/>
    <x v="57"/>
    <x v="55"/>
    <x v="56"/>
    <s v="Rasmussen, Bauer and Lyons"/>
    <x v="57"/>
    <x v="49"/>
    <s v="001-070-431-1693x963"/>
    <s v="556.917.6571"/>
    <s v="mikayla38@lawson-dougherty.com"/>
    <x v="47"/>
    <x v="57"/>
  </r>
  <r>
    <n v="59"/>
    <x v="58"/>
    <x v="56"/>
    <x v="57"/>
    <s v="Schaefer-Chambers"/>
    <x v="58"/>
    <x v="43"/>
    <s v="(534)969-8263"/>
    <s v="307-929-8469"/>
    <s v="stoutalexandria@meza.com"/>
    <x v="56"/>
    <x v="58"/>
  </r>
  <r>
    <n v="60"/>
    <x v="59"/>
    <x v="57"/>
    <x v="58"/>
    <s v="Mayo, Buchanan and Owen"/>
    <x v="59"/>
    <x v="50"/>
    <s v="104.566.7360x8307"/>
    <s v="(101)040-3927x72927"/>
    <s v="hhahn@cantrell.net"/>
    <x v="57"/>
    <x v="59"/>
  </r>
  <r>
    <n v="61"/>
    <x v="60"/>
    <x v="58"/>
    <x v="59"/>
    <s v="Day, Wiley and Mclaughlin"/>
    <x v="60"/>
    <x v="2"/>
    <s v="170-094-5436x7579"/>
    <s v="+1-006-698-5103x18954"/>
    <s v="gvang@woods.info"/>
    <x v="58"/>
    <x v="60"/>
  </r>
  <r>
    <n v="62"/>
    <x v="61"/>
    <x v="59"/>
    <x v="60"/>
    <s v="Madden-Ho"/>
    <x v="61"/>
    <x v="51"/>
    <s v="423.393.5217x1573"/>
    <s v="592-864-1515"/>
    <s v="lauren93@daniel-farley.com"/>
    <x v="59"/>
    <x v="61"/>
  </r>
  <r>
    <n v="63"/>
    <x v="62"/>
    <x v="60"/>
    <x v="55"/>
    <s v="Howard Group"/>
    <x v="62"/>
    <x v="52"/>
    <n v="8092572517"/>
    <n v="-4927"/>
    <s v="franklinweiss@porter.net"/>
    <x v="60"/>
    <x v="62"/>
  </r>
  <r>
    <n v="64"/>
    <x v="63"/>
    <x v="61"/>
    <x v="61"/>
    <s v="Ritter, Fox and English"/>
    <x v="63"/>
    <x v="53"/>
    <s v="938.501.2065x13955"/>
    <n v="6382043216"/>
    <s v="simpsonraven@liu.com"/>
    <x v="61"/>
    <x v="63"/>
  </r>
  <r>
    <n v="65"/>
    <x v="64"/>
    <x v="31"/>
    <x v="62"/>
    <s v="Maynard, Lambert and Blake"/>
    <x v="64"/>
    <x v="45"/>
    <s v="479-020-6144x2452"/>
    <s v="(940)296-5518x52843"/>
    <s v="deborah61@wagner.com"/>
    <x v="62"/>
    <x v="64"/>
  </r>
  <r>
    <n v="66"/>
    <x v="65"/>
    <x v="62"/>
    <x v="63"/>
    <s v="Stewart-Diaz"/>
    <x v="65"/>
    <x v="54"/>
    <s v="252-641-5581x7135"/>
    <s v="001-665-608-1332x173"/>
    <s v="brittneypotter@boyd-compton.com"/>
    <x v="63"/>
    <x v="65"/>
  </r>
  <r>
    <n v="67"/>
    <x v="66"/>
    <x v="63"/>
    <x v="64"/>
    <s v="Becker-Mata"/>
    <x v="66"/>
    <x v="55"/>
    <s v="364-757-7628x522"/>
    <n v="5684199088"/>
    <s v="spearsfrank@mclean.com"/>
    <x v="64"/>
    <x v="66"/>
  </r>
  <r>
    <n v="68"/>
    <x v="67"/>
    <x v="64"/>
    <x v="65"/>
    <s v="Hayden Inc"/>
    <x v="67"/>
    <x v="56"/>
    <s v="810-349-3016"/>
    <s v="(531)197-7502x296"/>
    <s v="manuel48@raymond.net"/>
    <x v="65"/>
    <x v="67"/>
  </r>
  <r>
    <n v="69"/>
    <x v="68"/>
    <x v="65"/>
    <x v="66"/>
    <s v="Houston-Woodard"/>
    <x v="68"/>
    <x v="47"/>
    <s v="001-649-360-4291x70493"/>
    <s v="(875)766-9023x93863"/>
    <s v="marilynbender@daugherty.net"/>
    <x v="66"/>
    <x v="68"/>
  </r>
  <r>
    <n v="70"/>
    <x v="69"/>
    <x v="66"/>
    <x v="0"/>
    <s v="Macdonald, Byrd and Williams"/>
    <x v="69"/>
    <x v="53"/>
    <s v="(976)996-6527x679"/>
    <s v="+1-562-845-1571x407"/>
    <s v="ylutz@sawyer.com"/>
    <x v="67"/>
    <x v="69"/>
  </r>
  <r>
    <n v="71"/>
    <x v="70"/>
    <x v="67"/>
    <x v="67"/>
    <s v="Becker-Terrell"/>
    <x v="70"/>
    <x v="57"/>
    <s v="554-299-5195x7535"/>
    <s v="(228)770-7282x399"/>
    <s v="christiegeorge@dominguez.com"/>
    <x v="68"/>
    <x v="70"/>
  </r>
  <r>
    <n v="72"/>
    <x v="71"/>
    <x v="68"/>
    <x v="68"/>
    <s v="Mooney, Reed and Ingram"/>
    <x v="71"/>
    <x v="58"/>
    <s v="115-772-1697"/>
    <s v="921-423-4267"/>
    <s v="wilsonyvonne@mcmillan.com"/>
    <x v="69"/>
    <x v="71"/>
  </r>
  <r>
    <n v="73"/>
    <x v="72"/>
    <x v="69"/>
    <x v="69"/>
    <s v="Mcdowell-Adkins"/>
    <x v="72"/>
    <x v="50"/>
    <s v="542-094-1063x74771"/>
    <n v="-1161"/>
    <s v="priscillaharrell@glass.com"/>
    <x v="70"/>
    <x v="72"/>
  </r>
  <r>
    <n v="74"/>
    <x v="73"/>
    <x v="70"/>
    <x v="70"/>
    <s v="Walker, Andersen and Reeves"/>
    <x v="73"/>
    <x v="59"/>
    <s v="713.178.8679x870"/>
    <s v="(771)321-5148x65206"/>
    <s v="gibbsemily@fisher.biz"/>
    <x v="48"/>
    <x v="73"/>
  </r>
  <r>
    <n v="75"/>
    <x v="74"/>
    <x v="71"/>
    <x v="71"/>
    <s v="Flynn-Chapman"/>
    <x v="74"/>
    <x v="60"/>
    <s v="597.376.0777x7873"/>
    <s v="(224)541-8166"/>
    <s v="lynnbooth@leach-lang.com"/>
    <x v="71"/>
    <x v="74"/>
  </r>
  <r>
    <n v="76"/>
    <x v="75"/>
    <x v="72"/>
    <x v="18"/>
    <s v="Shah-Hanna"/>
    <x v="75"/>
    <x v="17"/>
    <s v="492.301.8374"/>
    <s v="+1-061-038-8564x38648"/>
    <s v="hmora@brock.com"/>
    <x v="72"/>
    <x v="75"/>
  </r>
  <r>
    <n v="77"/>
    <x v="76"/>
    <x v="73"/>
    <x v="72"/>
    <s v="Solis-Hardin"/>
    <x v="76"/>
    <x v="61"/>
    <s v="888.775.5334x190"/>
    <s v="(374)551-8182"/>
    <s v="santosebony@foley.com"/>
    <x v="73"/>
    <x v="76"/>
  </r>
  <r>
    <n v="78"/>
    <x v="77"/>
    <x v="74"/>
    <x v="73"/>
    <s v="Washington-Ramirez"/>
    <x v="77"/>
    <x v="62"/>
    <s v="915-049-4725x373"/>
    <s v="+1-597-545-3394x14627"/>
    <s v="englishstefanie@braun.com"/>
    <x v="74"/>
    <x v="77"/>
  </r>
  <r>
    <n v="79"/>
    <x v="78"/>
    <x v="75"/>
    <x v="74"/>
    <s v="Vega, Yoder and Ayala"/>
    <x v="78"/>
    <x v="63"/>
    <s v="(439)435-7502x11237"/>
    <s v="861-632-4703"/>
    <s v="toddlove@rogers.info"/>
    <x v="75"/>
    <x v="78"/>
  </r>
  <r>
    <n v="80"/>
    <x v="79"/>
    <x v="76"/>
    <x v="75"/>
    <s v="Henderson, Vega and Jensen"/>
    <x v="79"/>
    <x v="64"/>
    <s v="012-588-1523x479"/>
    <s v="496-950-6255x6485"/>
    <s v="butlerroberta@mullen-pittman.net"/>
    <x v="76"/>
    <x v="79"/>
  </r>
  <r>
    <n v="81"/>
    <x v="80"/>
    <x v="77"/>
    <x v="76"/>
    <s v="Simon, Flores and Carr"/>
    <x v="80"/>
    <x v="17"/>
    <s v="+1-847-237-3203x0302"/>
    <s v="780-652-7678"/>
    <s v="camposherbert@lang.com"/>
    <x v="77"/>
    <x v="80"/>
  </r>
  <r>
    <n v="82"/>
    <x v="81"/>
    <x v="78"/>
    <x v="77"/>
    <s v="Kidd-Stone"/>
    <x v="81"/>
    <x v="65"/>
    <s v="+1-528-220-2228x19583"/>
    <n v="3949064205"/>
    <s v="abigail05@mckee.info"/>
    <x v="78"/>
    <x v="81"/>
  </r>
  <r>
    <n v="83"/>
    <x v="82"/>
    <x v="79"/>
    <x v="78"/>
    <s v="Yoder-Bowen"/>
    <x v="82"/>
    <x v="66"/>
    <s v="+1-650-979-8614x97335"/>
    <n v="-6564"/>
    <s v="boonealex@cardenas.info"/>
    <x v="79"/>
    <x v="82"/>
  </r>
  <r>
    <n v="84"/>
    <x v="83"/>
    <x v="80"/>
    <x v="79"/>
    <s v="Wu, Strong and Flynn"/>
    <x v="83"/>
    <x v="67"/>
    <s v="591-223-5142x5192"/>
    <n v="-5446"/>
    <s v="ortegashane@li.com"/>
    <x v="80"/>
    <x v="83"/>
  </r>
  <r>
    <n v="85"/>
    <x v="84"/>
    <x v="81"/>
    <x v="80"/>
    <s v="Buchanan-Barton"/>
    <x v="84"/>
    <x v="41"/>
    <s v="+1-836-853-8086x15445"/>
    <s v="964.156.8431"/>
    <s v="fritzandres@morales.biz"/>
    <x v="7"/>
    <x v="84"/>
  </r>
  <r>
    <n v="86"/>
    <x v="85"/>
    <x v="82"/>
    <x v="81"/>
    <s v="Bates LLC"/>
    <x v="85"/>
    <x v="11"/>
    <s v="374-961-9091x6048"/>
    <s v="001-460-538-5514"/>
    <s v="varmstrong@braun.org"/>
    <x v="81"/>
    <x v="85"/>
  </r>
  <r>
    <n v="87"/>
    <x v="86"/>
    <x v="83"/>
    <x v="82"/>
    <s v="Goodman, Carrillo and Stein"/>
    <x v="86"/>
    <x v="68"/>
    <s v="001-290-975-0712x603"/>
    <s v="+1-697-878-1394x0986"/>
    <s v="jonathon78@werner.com"/>
    <x v="82"/>
    <x v="86"/>
  </r>
  <r>
    <n v="88"/>
    <x v="87"/>
    <x v="61"/>
    <x v="83"/>
    <s v="Escobar, Adams and Huber"/>
    <x v="87"/>
    <x v="69"/>
    <s v="813.263.6136"/>
    <s v="189-231-9202"/>
    <s v="bunderwood@owen.com"/>
    <x v="83"/>
    <x v="87"/>
  </r>
  <r>
    <n v="89"/>
    <x v="88"/>
    <x v="84"/>
    <x v="84"/>
    <s v="Greene-Mays"/>
    <x v="88"/>
    <x v="70"/>
    <s v="001-062-757-0468x5881"/>
    <s v="(654)079-1615x308"/>
    <s v="jcochran@burgess-costa.com"/>
    <x v="84"/>
    <x v="88"/>
  </r>
  <r>
    <n v="90"/>
    <x v="89"/>
    <x v="85"/>
    <x v="85"/>
    <s v="Werner-Key"/>
    <x v="89"/>
    <x v="71"/>
    <s v="069.698.1319"/>
    <s v="518.056.2026x3841"/>
    <s v="riveraisabel@harmon.net"/>
    <x v="85"/>
    <x v="89"/>
  </r>
  <r>
    <n v="91"/>
    <x v="90"/>
    <x v="86"/>
    <x v="86"/>
    <s v="Sandoval, Parker and Mcdowell"/>
    <x v="90"/>
    <x v="72"/>
    <s v="+1-598-879-1279x72499"/>
    <s v="+1-853-024-8504x9171"/>
    <s v="stanleymeagan@gilmore-newton.com"/>
    <x v="86"/>
    <x v="90"/>
  </r>
  <r>
    <n v="92"/>
    <x v="91"/>
    <x v="87"/>
    <x v="27"/>
    <s v="Mercado PLC"/>
    <x v="91"/>
    <x v="73"/>
    <s v="(928)843-3496x36630"/>
    <s v="579.369.8654x99642"/>
    <s v="kathyhuff@white-liu.com"/>
    <x v="87"/>
    <x v="91"/>
  </r>
  <r>
    <n v="93"/>
    <x v="92"/>
    <x v="88"/>
    <x v="87"/>
    <s v="Cruz, Roach and Lynch"/>
    <x v="92"/>
    <x v="74"/>
    <s v="748.955.1267x247"/>
    <s v="258-909-0610x19885"/>
    <s v="lawsonmicheal@atkins.com"/>
    <x v="88"/>
    <x v="92"/>
  </r>
  <r>
    <n v="94"/>
    <x v="93"/>
    <x v="35"/>
    <x v="88"/>
    <s v="Giles, Kerr and Stafford"/>
    <x v="93"/>
    <x v="2"/>
    <s v="001-004-280-4158x3147"/>
    <s v="(718)053-0418x55398"/>
    <s v="diamondhinton@mccormick.biz"/>
    <x v="89"/>
    <x v="93"/>
  </r>
  <r>
    <n v="95"/>
    <x v="94"/>
    <x v="89"/>
    <x v="89"/>
    <s v="Gomez-Tapia"/>
    <x v="94"/>
    <x v="2"/>
    <n v="-8399"/>
    <n v="4793362473"/>
    <s v="branchmegan@dougherty.com"/>
    <x v="82"/>
    <x v="94"/>
  </r>
  <r>
    <n v="96"/>
    <x v="95"/>
    <x v="90"/>
    <x v="90"/>
    <s v="Ellison, Berger and Osborn"/>
    <x v="95"/>
    <x v="75"/>
    <s v="708-648-2498x1037"/>
    <s v="001-862-267-9112x298"/>
    <s v="xingram@le.com"/>
    <x v="90"/>
    <x v="95"/>
  </r>
  <r>
    <n v="97"/>
    <x v="96"/>
    <x v="91"/>
    <x v="91"/>
    <s v="Winters-Cohen"/>
    <x v="96"/>
    <x v="76"/>
    <s v="001-259-817-5012"/>
    <s v="(873)535-8704x224"/>
    <s v="ronnie03@bird-hood.com"/>
    <x v="91"/>
    <x v="96"/>
  </r>
  <r>
    <n v="98"/>
    <x v="97"/>
    <x v="92"/>
    <x v="92"/>
    <s v="Santos-Barnett"/>
    <x v="97"/>
    <x v="77"/>
    <s v="(318)952-4565x2143"/>
    <s v="(495)821-7527x0997"/>
    <s v="wanda50@webster.com"/>
    <x v="92"/>
    <x v="97"/>
  </r>
  <r>
    <n v="99"/>
    <x v="98"/>
    <x v="93"/>
    <x v="93"/>
    <s v="Garrett, Sharp and Kaufman"/>
    <x v="98"/>
    <x v="78"/>
    <s v="(198)286-0649x642"/>
    <s v="512-677-4453"/>
    <s v="tricia22@barrera.com"/>
    <x v="93"/>
    <x v="98"/>
  </r>
  <r>
    <n v="100"/>
    <x v="99"/>
    <x v="94"/>
    <x v="88"/>
    <s v="Harrell-Johns"/>
    <x v="99"/>
    <x v="79"/>
    <s v="+1-942-219-2911x3796"/>
    <s v="(980)679-2739x5052"/>
    <s v="alan83@olson.com"/>
    <x v="94"/>
    <x v="99"/>
  </r>
  <r>
    <n v="101"/>
    <x v="100"/>
    <x v="95"/>
    <x v="94"/>
    <s v="Randall, Harding and Powers"/>
    <x v="100"/>
    <x v="18"/>
    <s v="215-567-4480"/>
    <s v="(217)672-5187"/>
    <s v="yeseniacallahan@hinton.com"/>
    <x v="95"/>
    <x v="100"/>
  </r>
  <r>
    <n v="102"/>
    <x v="101"/>
    <x v="96"/>
    <x v="95"/>
    <s v="Yang Ltd"/>
    <x v="101"/>
    <x v="30"/>
    <s v="(310)574-8489"/>
    <s v="(902)779-2159"/>
    <s v="julian74@ritter-mccoy.info"/>
    <x v="64"/>
    <x v="101"/>
  </r>
  <r>
    <n v="103"/>
    <x v="102"/>
    <x v="97"/>
    <x v="96"/>
    <s v="Hart Group"/>
    <x v="102"/>
    <x v="80"/>
    <s v="001-053-565-5203"/>
    <s v="096-472-7960"/>
    <s v="adriennecarson@gallagher-mckinney.org"/>
    <x v="96"/>
    <x v="102"/>
  </r>
  <r>
    <n v="104"/>
    <x v="103"/>
    <x v="98"/>
    <x v="97"/>
    <s v="Rich, Oneill and Daniels"/>
    <x v="103"/>
    <x v="33"/>
    <s v="+1-317-955-2741x5895"/>
    <n v="-7875"/>
    <s v="hreid@jordan-pena.com"/>
    <x v="97"/>
    <x v="103"/>
  </r>
  <r>
    <n v="105"/>
    <x v="104"/>
    <x v="99"/>
    <x v="98"/>
    <s v="Curtis Inc"/>
    <x v="104"/>
    <x v="81"/>
    <s v="966.233.2095"/>
    <n v="548899247"/>
    <s v="sharon31@stanley.info"/>
    <x v="98"/>
    <x v="104"/>
  </r>
  <r>
    <n v="106"/>
    <x v="105"/>
    <x v="100"/>
    <x v="99"/>
    <s v="Patton-English"/>
    <x v="105"/>
    <x v="71"/>
    <s v="679.659.0893"/>
    <s v="(695)869-8220x5302"/>
    <s v="luisreynolds@caldwell.com"/>
    <x v="99"/>
    <x v="105"/>
  </r>
  <r>
    <n v="107"/>
    <x v="106"/>
    <x v="72"/>
    <x v="100"/>
    <s v="Gillespie-Kemp"/>
    <x v="106"/>
    <x v="82"/>
    <s v="(159)790-8136x82786"/>
    <s v="(652)438-6147x14235"/>
    <s v="carlaburton@tran-wu.info"/>
    <x v="100"/>
    <x v="106"/>
  </r>
  <r>
    <n v="108"/>
    <x v="107"/>
    <x v="101"/>
    <x v="101"/>
    <s v="Atkinson, Benitez and Tapia"/>
    <x v="107"/>
    <x v="53"/>
    <s v="999.090.5244"/>
    <n v="-10020"/>
    <s v="ikeith@richards.com"/>
    <x v="101"/>
    <x v="107"/>
  </r>
  <r>
    <n v="109"/>
    <x v="108"/>
    <x v="102"/>
    <x v="102"/>
    <s v="Rasmussen-Frederick"/>
    <x v="108"/>
    <x v="63"/>
    <s v="(589)134-7453"/>
    <s v="169.970.3181x61782"/>
    <s v="felicia85@joseph.com"/>
    <x v="102"/>
    <x v="108"/>
  </r>
  <r>
    <n v="110"/>
    <x v="109"/>
    <x v="6"/>
    <x v="103"/>
    <s v="Brady, Le and Sherman"/>
    <x v="109"/>
    <x v="83"/>
    <s v="471.196.3570x531"/>
    <s v="080-183-0876"/>
    <s v="jose39@huber.com"/>
    <x v="103"/>
    <x v="109"/>
  </r>
  <r>
    <n v="111"/>
    <x v="110"/>
    <x v="29"/>
    <x v="104"/>
    <s v="Nicholson LLC"/>
    <x v="110"/>
    <x v="47"/>
    <s v="(962)163-3676"/>
    <s v="(852)503-0393"/>
    <s v="boyerjoy@gross-meadows.info"/>
    <x v="104"/>
    <x v="110"/>
  </r>
  <r>
    <n v="112"/>
    <x v="111"/>
    <x v="0"/>
    <x v="105"/>
    <s v="Sutton-David"/>
    <x v="111"/>
    <x v="8"/>
    <s v="+1-964-968-7131x9267"/>
    <s v="791.705.8869x8446"/>
    <s v="meghanharmon@travis.biz"/>
    <x v="105"/>
    <x v="111"/>
  </r>
  <r>
    <n v="113"/>
    <x v="112"/>
    <x v="103"/>
    <x v="106"/>
    <s v="Higgins Ltd"/>
    <x v="112"/>
    <x v="14"/>
    <s v="954-342-0875x322"/>
    <s v="001-313-201-8886x4673"/>
    <s v="mrowe@forbes-holmes.org"/>
    <x v="106"/>
    <x v="112"/>
  </r>
  <r>
    <n v="114"/>
    <x v="113"/>
    <x v="104"/>
    <x v="107"/>
    <s v="Jensen-Crawford"/>
    <x v="113"/>
    <x v="84"/>
    <n v="5052283490"/>
    <s v="(403)691-1260x8600"/>
    <s v="rebecca89@marquez.net"/>
    <x v="107"/>
    <x v="113"/>
  </r>
  <r>
    <n v="115"/>
    <x v="114"/>
    <x v="105"/>
    <x v="108"/>
    <s v="Acevedo, Blanchard and Deleon"/>
    <x v="114"/>
    <x v="85"/>
    <s v="(042)683-5953x29908"/>
    <s v="898-071-0320"/>
    <s v="hunterjenkins@cervantes.com"/>
    <x v="108"/>
    <x v="114"/>
  </r>
  <r>
    <n v="116"/>
    <x v="115"/>
    <x v="106"/>
    <x v="109"/>
    <s v="Roberts-Curry"/>
    <x v="115"/>
    <x v="86"/>
    <s v="503.279.5076"/>
    <s v="001-221-490-9839"/>
    <s v="conneraaron@bryant.net"/>
    <x v="109"/>
    <x v="115"/>
  </r>
  <r>
    <n v="117"/>
    <x v="116"/>
    <x v="107"/>
    <x v="110"/>
    <s v="Bowers-Nichols"/>
    <x v="116"/>
    <x v="87"/>
    <s v="(617)212-2099x60992"/>
    <s v="182-704-5159"/>
    <s v="hamiltongreg@perkins.com"/>
    <x v="110"/>
    <x v="116"/>
  </r>
  <r>
    <n v="118"/>
    <x v="117"/>
    <x v="108"/>
    <x v="111"/>
    <s v="Burnett, Carter and Shah"/>
    <x v="117"/>
    <x v="88"/>
    <s v="001-381-080-7260x28757"/>
    <s v="(455)654-9609x106"/>
    <s v="ebush@jimenez.com"/>
    <x v="111"/>
    <x v="117"/>
  </r>
  <r>
    <n v="119"/>
    <x v="118"/>
    <x v="109"/>
    <x v="112"/>
    <s v="Bryant, Blankenship and Orozco"/>
    <x v="118"/>
    <x v="89"/>
    <n v="49143402"/>
    <s v="(687)196-0917x107"/>
    <s v="tommy24@wong-ray.com"/>
    <x v="112"/>
    <x v="118"/>
  </r>
  <r>
    <n v="120"/>
    <x v="119"/>
    <x v="110"/>
    <x v="113"/>
    <s v="Garrison, Kelley and Choi"/>
    <x v="119"/>
    <x v="90"/>
    <s v="(400)401-0972"/>
    <s v="001-837-267-0516x494"/>
    <s v="kristinebaldwin@holloway-sharp.com"/>
    <x v="113"/>
    <x v="119"/>
  </r>
  <r>
    <n v="121"/>
    <x v="120"/>
    <x v="111"/>
    <x v="114"/>
    <s v="Sutton, Doyle and Velez"/>
    <x v="120"/>
    <x v="91"/>
    <s v="858-428-6796"/>
    <s v="522-300-7519"/>
    <s v="daviesmatthew@turner.com"/>
    <x v="114"/>
    <x v="120"/>
  </r>
  <r>
    <n v="122"/>
    <x v="121"/>
    <x v="112"/>
    <x v="96"/>
    <s v="Gould Ltd"/>
    <x v="121"/>
    <x v="92"/>
    <s v="001-804-161-7001x727"/>
    <n v="-4932"/>
    <s v="fmcgee@foster.com"/>
    <x v="115"/>
    <x v="121"/>
  </r>
  <r>
    <n v="123"/>
    <x v="122"/>
    <x v="113"/>
    <x v="115"/>
    <s v="Romero Group"/>
    <x v="122"/>
    <x v="93"/>
    <n v="7853943598"/>
    <s v="001-074-860-0123x871"/>
    <s v="wcarter@ali.info"/>
    <x v="115"/>
    <x v="122"/>
  </r>
  <r>
    <n v="124"/>
    <x v="123"/>
    <x v="114"/>
    <x v="116"/>
    <s v="Sparks, Garcia and Maxwell"/>
    <x v="123"/>
    <x v="11"/>
    <s v="(092)989-4066"/>
    <s v="+1-641-277-2380x929"/>
    <s v="mshaw@cantu-le.net"/>
    <x v="116"/>
    <x v="123"/>
  </r>
  <r>
    <n v="125"/>
    <x v="124"/>
    <x v="115"/>
    <x v="117"/>
    <s v="Giles-Mooney"/>
    <x v="124"/>
    <x v="94"/>
    <n v="-8106"/>
    <s v="+1-125-476-4258x7916"/>
    <s v="danielsalinas@deleon.com"/>
    <x v="117"/>
    <x v="124"/>
  </r>
  <r>
    <n v="126"/>
    <x v="125"/>
    <x v="116"/>
    <x v="118"/>
    <s v="Oneal, Barker and Kaufman"/>
    <x v="125"/>
    <x v="95"/>
    <n v="-4651"/>
    <s v="001-735-509-2475x253"/>
    <s v="mercedes83@gill.org"/>
    <x v="118"/>
    <x v="125"/>
  </r>
  <r>
    <n v="127"/>
    <x v="126"/>
    <x v="117"/>
    <x v="119"/>
    <s v="Perkins LLC"/>
    <x v="126"/>
    <x v="96"/>
    <s v="+1-497-913-5358x2593"/>
    <s v="265-023-7003x8576"/>
    <s v="fernandoshaw@goodwin.org"/>
    <x v="119"/>
    <x v="126"/>
  </r>
  <r>
    <n v="128"/>
    <x v="127"/>
    <x v="118"/>
    <x v="120"/>
    <s v="Madden-Lewis"/>
    <x v="127"/>
    <x v="97"/>
    <s v="598-049-3970x0517"/>
    <s v="897-210-1544"/>
    <s v="tamara04@tate.biz"/>
    <x v="97"/>
    <x v="127"/>
  </r>
  <r>
    <n v="129"/>
    <x v="128"/>
    <x v="52"/>
    <x v="121"/>
    <s v="Bullock, West and Becker"/>
    <x v="128"/>
    <x v="53"/>
    <n v="7639303423"/>
    <s v="645-115-5094x48852"/>
    <s v="don46@freeman.net"/>
    <x v="120"/>
    <x v="128"/>
  </r>
  <r>
    <n v="130"/>
    <x v="129"/>
    <x v="55"/>
    <x v="122"/>
    <s v="Medina-Castro"/>
    <x v="129"/>
    <x v="98"/>
    <s v="835-675-9702x438"/>
    <n v="-10036"/>
    <s v="ygarcia@andrade.com"/>
    <x v="121"/>
    <x v="129"/>
  </r>
  <r>
    <n v="131"/>
    <x v="130"/>
    <x v="119"/>
    <x v="123"/>
    <s v="Benitez LLC"/>
    <x v="130"/>
    <x v="55"/>
    <s v="+1-007-062-3951x97089"/>
    <s v="001-521-412-6549"/>
    <s v="gary98@carpenter-nelson.com"/>
    <x v="56"/>
    <x v="130"/>
  </r>
  <r>
    <n v="132"/>
    <x v="131"/>
    <x v="120"/>
    <x v="124"/>
    <s v="Suarez, Hull and Key"/>
    <x v="131"/>
    <x v="99"/>
    <n v="205080357"/>
    <n v="680611865"/>
    <s v="fashley@burns-mckenzie.com"/>
    <x v="118"/>
    <x v="131"/>
  </r>
  <r>
    <n v="133"/>
    <x v="132"/>
    <x v="97"/>
    <x v="125"/>
    <s v="Andrews-Harmon"/>
    <x v="132"/>
    <x v="20"/>
    <s v="(869)952-6857x0872"/>
    <s v="(184)344-7248x19327"/>
    <s v="ywise@winters.net"/>
    <x v="122"/>
    <x v="132"/>
  </r>
  <r>
    <n v="134"/>
    <x v="133"/>
    <x v="121"/>
    <x v="126"/>
    <s v="Petty Ltd"/>
    <x v="133"/>
    <x v="44"/>
    <n v="8636203771"/>
    <s v="042.351.3763x69166"/>
    <s v="vjacobson@perkins-dunlap.net"/>
    <x v="123"/>
    <x v="133"/>
  </r>
  <r>
    <n v="135"/>
    <x v="134"/>
    <x v="122"/>
    <x v="7"/>
    <s v="Norris, Bailey and Campbell"/>
    <x v="134"/>
    <x v="100"/>
    <n v="-5155"/>
    <s v="829.885.1294x1602"/>
    <s v="parkroy@baxter.com"/>
    <x v="105"/>
    <x v="134"/>
  </r>
  <r>
    <n v="136"/>
    <x v="135"/>
    <x v="123"/>
    <x v="127"/>
    <s v="Snow-Avila"/>
    <x v="135"/>
    <x v="101"/>
    <s v="073.353.6987"/>
    <s v="037.740.9639x58910"/>
    <s v="masonshelley@freeman.org"/>
    <x v="124"/>
    <x v="135"/>
  </r>
  <r>
    <n v="137"/>
    <x v="136"/>
    <x v="124"/>
    <x v="128"/>
    <s v="Ware LLC"/>
    <x v="136"/>
    <x v="102"/>
    <s v="(303)230-0292x145"/>
    <s v="811.101.1546x4553"/>
    <s v="marisa90@huynh.com"/>
    <x v="125"/>
    <x v="136"/>
  </r>
  <r>
    <n v="138"/>
    <x v="137"/>
    <x v="125"/>
    <x v="129"/>
    <s v="Chaney-Porter"/>
    <x v="137"/>
    <x v="103"/>
    <s v="701-648-3266x75530"/>
    <s v="(085)671-9636"/>
    <s v="stephensmike@bartlett-wade.com"/>
    <x v="126"/>
    <x v="137"/>
  </r>
  <r>
    <n v="139"/>
    <x v="138"/>
    <x v="126"/>
    <x v="130"/>
    <s v="Armstrong-Contreras"/>
    <x v="138"/>
    <x v="14"/>
    <s v="+1-312-445-7245x1043"/>
    <s v="001-461-762-8727x782"/>
    <s v="debbieramos@davies-washington.biz"/>
    <x v="127"/>
    <x v="138"/>
  </r>
  <r>
    <n v="140"/>
    <x v="139"/>
    <x v="127"/>
    <x v="131"/>
    <s v="Sharp, Fleming and Gregory"/>
    <x v="139"/>
    <x v="104"/>
    <s v="(641)697-2728x62920"/>
    <s v="001-151-172-1644x17265"/>
    <s v="felicia57@fletcher.com"/>
    <x v="90"/>
    <x v="139"/>
  </r>
  <r>
    <n v="141"/>
    <x v="140"/>
    <x v="128"/>
    <x v="99"/>
    <s v="Mcdaniel and Sons"/>
    <x v="140"/>
    <x v="105"/>
    <n v="-1436"/>
    <s v="374-169-0130"/>
    <s v="logan04@hines.biz"/>
    <x v="128"/>
    <x v="140"/>
  </r>
  <r>
    <n v="142"/>
    <x v="141"/>
    <x v="82"/>
    <x v="132"/>
    <s v="Hahn Ltd"/>
    <x v="141"/>
    <x v="9"/>
    <s v="+1-472-150-7033x46672"/>
    <s v="+1-626-898-1897x07198"/>
    <s v="jeffreyharding@johnson.com"/>
    <x v="129"/>
    <x v="141"/>
  </r>
  <r>
    <n v="143"/>
    <x v="142"/>
    <x v="129"/>
    <x v="133"/>
    <s v="Fleming Inc"/>
    <x v="142"/>
    <x v="106"/>
    <s v="001-972-367-2764x18756"/>
    <s v="177-506-4872x0706"/>
    <s v="tina43@hayes-johnson.com"/>
    <x v="130"/>
    <x v="142"/>
  </r>
  <r>
    <n v="144"/>
    <x v="143"/>
    <x v="130"/>
    <x v="134"/>
    <s v="Clements-Ayala"/>
    <x v="143"/>
    <x v="107"/>
    <n v="1784697219"/>
    <s v="022.714.1381"/>
    <s v="paulakane@singh.com"/>
    <x v="131"/>
    <x v="143"/>
  </r>
  <r>
    <n v="145"/>
    <x v="144"/>
    <x v="131"/>
    <x v="135"/>
    <s v="Castillo and Sons"/>
    <x v="144"/>
    <x v="16"/>
    <s v="+1-835-456-3881x7677"/>
    <s v="709.104.3560x3025"/>
    <s v="underwoodangel@gallagher.info"/>
    <x v="132"/>
    <x v="144"/>
  </r>
  <r>
    <n v="146"/>
    <x v="145"/>
    <x v="132"/>
    <x v="136"/>
    <s v="Mullins, James and Herman"/>
    <x v="145"/>
    <x v="56"/>
    <s v="(724)536-3717"/>
    <s v="+1-745-549-7420x8738"/>
    <s v="aodonnell@prince.com"/>
    <x v="133"/>
    <x v="145"/>
  </r>
  <r>
    <n v="147"/>
    <x v="146"/>
    <x v="133"/>
    <x v="45"/>
    <s v="Gay, Bush and Goodman"/>
    <x v="146"/>
    <x v="108"/>
    <s v="358.010.6852"/>
    <s v="(984)148-8789x56784"/>
    <s v="eugene43@mccall.com"/>
    <x v="134"/>
    <x v="146"/>
  </r>
  <r>
    <n v="148"/>
    <x v="147"/>
    <x v="134"/>
    <x v="137"/>
    <s v="Lewis, Bowman and Craig"/>
    <x v="147"/>
    <x v="109"/>
    <s v="307.998.0543"/>
    <s v="007.052.7419"/>
    <s v="billspears@harmon.org"/>
    <x v="135"/>
    <x v="147"/>
  </r>
  <r>
    <n v="149"/>
    <x v="148"/>
    <x v="42"/>
    <x v="138"/>
    <s v="Aguilar Ltd"/>
    <x v="148"/>
    <x v="110"/>
    <s v="+1-576-099-0011x49994"/>
    <s v="918-678-8947x2402"/>
    <s v="tflowers@salinas.org"/>
    <x v="136"/>
    <x v="148"/>
  </r>
  <r>
    <n v="150"/>
    <x v="149"/>
    <x v="135"/>
    <x v="139"/>
    <s v="Mccoy, Larsen and Stevens"/>
    <x v="149"/>
    <x v="111"/>
    <s v="(281)503-5416x65312"/>
    <s v="001-778-496-2818"/>
    <s v="stokespamela@koch.com"/>
    <x v="137"/>
    <x v="149"/>
  </r>
  <r>
    <n v="151"/>
    <x v="150"/>
    <x v="136"/>
    <x v="140"/>
    <s v="Kelly PLC"/>
    <x v="150"/>
    <x v="29"/>
    <s v="219-925-5503"/>
    <s v="+1-754-452-0484x99456"/>
    <s v="jorozco@hinton-klein.org"/>
    <x v="81"/>
    <x v="150"/>
  </r>
  <r>
    <n v="152"/>
    <x v="151"/>
    <x v="137"/>
    <x v="141"/>
    <s v="Zhang-Stevenson"/>
    <x v="151"/>
    <x v="112"/>
    <s v="568-903-9918x1217"/>
    <n v="7252325862"/>
    <s v="mayerlynn@haas-santos.org"/>
    <x v="138"/>
    <x v="151"/>
  </r>
  <r>
    <n v="153"/>
    <x v="152"/>
    <x v="138"/>
    <x v="142"/>
    <s v="Levy, Moyer and Fernandez"/>
    <x v="152"/>
    <x v="32"/>
    <s v="(075)972-9288x584"/>
    <s v="(691)029-8963x661"/>
    <s v="vstuart@fowler-novak.com"/>
    <x v="139"/>
    <x v="152"/>
  </r>
  <r>
    <n v="154"/>
    <x v="153"/>
    <x v="139"/>
    <x v="143"/>
    <s v="Espinoza-Tyler"/>
    <x v="153"/>
    <x v="113"/>
    <s v="+1-286-978-0607x36120"/>
    <s v="+1-792-359-6023x193"/>
    <s v="spencejennifer@bowman-pena.com"/>
    <x v="140"/>
    <x v="153"/>
  </r>
  <r>
    <n v="155"/>
    <x v="154"/>
    <x v="140"/>
    <x v="144"/>
    <s v="Ward-Mcintosh"/>
    <x v="154"/>
    <x v="114"/>
    <s v="+1-766-519-2349x13712"/>
    <s v="+1-257-166-4605x483"/>
    <s v="betty81@shields.org"/>
    <x v="141"/>
    <x v="154"/>
  </r>
  <r>
    <n v="156"/>
    <x v="155"/>
    <x v="141"/>
    <x v="145"/>
    <s v="Coffey, Watson and Wilkins"/>
    <x v="155"/>
    <x v="40"/>
    <s v="(869)648-1559"/>
    <s v="963-171-7611x3130"/>
    <s v="cynthia09@vang.com"/>
    <x v="106"/>
    <x v="155"/>
  </r>
  <r>
    <n v="157"/>
    <x v="156"/>
    <x v="142"/>
    <x v="146"/>
    <s v="Duffy-Zuniga"/>
    <x v="156"/>
    <x v="115"/>
    <s v="001-170-348-6034x1281"/>
    <s v="(156)879-4115x02431"/>
    <s v="cody74@cochran-keith.com"/>
    <x v="142"/>
    <x v="156"/>
  </r>
  <r>
    <n v="158"/>
    <x v="157"/>
    <x v="143"/>
    <x v="147"/>
    <s v="Hamilton, Solis and Salazar"/>
    <x v="157"/>
    <x v="81"/>
    <n v="2167878307"/>
    <s v="(462)524-6561x80213"/>
    <s v="neil44@barron.com"/>
    <x v="52"/>
    <x v="157"/>
  </r>
  <r>
    <n v="159"/>
    <x v="158"/>
    <x v="35"/>
    <x v="148"/>
    <s v="Stark-Glover"/>
    <x v="158"/>
    <x v="11"/>
    <s v="426-986-3364"/>
    <s v="588.449.6684x0997"/>
    <s v="rwallace@shepherd-mcdowell.com"/>
    <x v="128"/>
    <x v="158"/>
  </r>
  <r>
    <n v="160"/>
    <x v="159"/>
    <x v="144"/>
    <x v="149"/>
    <s v="Cook PLC"/>
    <x v="159"/>
    <x v="81"/>
    <s v="001-588-362-9168x37122"/>
    <s v="001-067-419-1179x906"/>
    <s v="carla57@roberts.com"/>
    <x v="143"/>
    <x v="159"/>
  </r>
  <r>
    <n v="161"/>
    <x v="160"/>
    <x v="145"/>
    <x v="150"/>
    <s v="Henry, Mcdonald and Austin"/>
    <x v="160"/>
    <x v="27"/>
    <s v="(730)188-5971x5577"/>
    <s v="318-284-4049x757"/>
    <s v="fchung@montes.com"/>
    <x v="144"/>
    <x v="160"/>
  </r>
  <r>
    <n v="162"/>
    <x v="161"/>
    <x v="144"/>
    <x v="151"/>
    <s v="Duncan LLC"/>
    <x v="161"/>
    <x v="106"/>
    <n v="-8149"/>
    <n v="4689515577"/>
    <s v="vnoble@mooney.org"/>
    <x v="145"/>
    <x v="161"/>
  </r>
  <r>
    <n v="163"/>
    <x v="162"/>
    <x v="146"/>
    <x v="24"/>
    <s v="Copeland-Freeman"/>
    <x v="162"/>
    <x v="116"/>
    <s v="+1-747-915-7766x306"/>
    <n v="7489593796"/>
    <s v="collinsalejandro@arroyo.com"/>
    <x v="146"/>
    <x v="162"/>
  </r>
  <r>
    <n v="164"/>
    <x v="163"/>
    <x v="24"/>
    <x v="152"/>
    <s v="Ferguson Ltd"/>
    <x v="163"/>
    <x v="117"/>
    <n v="649610158"/>
    <s v="123-494-6576"/>
    <s v="ethanle@gibson.com"/>
    <x v="147"/>
    <x v="163"/>
  </r>
  <r>
    <n v="165"/>
    <x v="164"/>
    <x v="147"/>
    <x v="113"/>
    <s v="Robles-Davies"/>
    <x v="164"/>
    <x v="118"/>
    <s v="379.527.7815x890"/>
    <s v="453.913.2252"/>
    <s v="kyleramos@lee.com"/>
    <x v="148"/>
    <x v="164"/>
  </r>
  <r>
    <n v="166"/>
    <x v="165"/>
    <x v="148"/>
    <x v="153"/>
    <s v="Suarez Group"/>
    <x v="165"/>
    <x v="119"/>
    <s v="835.175.6247x754"/>
    <s v="767-095-3136x4246"/>
    <s v="amatthews@owens.com"/>
    <x v="149"/>
    <x v="165"/>
  </r>
  <r>
    <n v="167"/>
    <x v="166"/>
    <x v="85"/>
    <x v="154"/>
    <s v="Wilkins, Goodman and Cummings"/>
    <x v="166"/>
    <x v="120"/>
    <s v="(705)989-7127x1441"/>
    <s v="+1-065-887-8300x640"/>
    <s v="kathleenbrewer@sweeney.com"/>
    <x v="48"/>
    <x v="166"/>
  </r>
  <r>
    <n v="168"/>
    <x v="167"/>
    <x v="149"/>
    <x v="155"/>
    <s v="Barry, Thomas and Oconnor"/>
    <x v="167"/>
    <x v="68"/>
    <s v="001-879-705-2671x02795"/>
    <s v="036.127.3806x095"/>
    <s v="masonadriana@price.com"/>
    <x v="150"/>
    <x v="167"/>
  </r>
  <r>
    <n v="169"/>
    <x v="168"/>
    <x v="131"/>
    <x v="156"/>
    <s v="Mathis-Rocha"/>
    <x v="168"/>
    <x v="121"/>
    <s v="+1-254-995-3856x158"/>
    <s v="958-275-5610x2731"/>
    <s v="khendrix@powers-levine.biz"/>
    <x v="151"/>
    <x v="168"/>
  </r>
  <r>
    <n v="170"/>
    <x v="169"/>
    <x v="150"/>
    <x v="157"/>
    <s v="Donovan, Key and Leblanc"/>
    <x v="169"/>
    <x v="111"/>
    <s v="(211)448-9417x2645"/>
    <s v="(291)164-3457"/>
    <s v="srodriguez@hester.info"/>
    <x v="152"/>
    <x v="169"/>
  </r>
  <r>
    <n v="171"/>
    <x v="170"/>
    <x v="151"/>
    <x v="158"/>
    <s v="Cole, Franco and Alvarez"/>
    <x v="170"/>
    <x v="122"/>
    <s v="(358)794-8196"/>
    <s v="+1-831-346-8745x5416"/>
    <s v="mosskevin@perkins.com"/>
    <x v="153"/>
    <x v="170"/>
  </r>
  <r>
    <n v="172"/>
    <x v="171"/>
    <x v="49"/>
    <x v="159"/>
    <s v="Yoder, Watkins and Singh"/>
    <x v="171"/>
    <x v="38"/>
    <s v="(679)276-1120x3465"/>
    <s v="(664)428-0701x86584"/>
    <s v="geoffrey16@gentry.com"/>
    <x v="154"/>
    <x v="171"/>
  </r>
  <r>
    <n v="173"/>
    <x v="172"/>
    <x v="32"/>
    <x v="129"/>
    <s v="Mendoza Group"/>
    <x v="172"/>
    <x v="82"/>
    <s v="(417)163-0671"/>
    <s v="636-571-7207x09917"/>
    <s v="bettymckinney@houston.com"/>
    <x v="155"/>
    <x v="172"/>
  </r>
  <r>
    <n v="174"/>
    <x v="173"/>
    <x v="152"/>
    <x v="160"/>
    <s v="Stokes-Haney"/>
    <x v="173"/>
    <x v="90"/>
    <s v="141.688.4785x1394"/>
    <n v="-3837"/>
    <s v="makayla22@carey-james.com"/>
    <x v="156"/>
    <x v="173"/>
  </r>
  <r>
    <n v="175"/>
    <x v="174"/>
    <x v="35"/>
    <x v="161"/>
    <s v="Norton-Watkins"/>
    <x v="174"/>
    <x v="99"/>
    <n v="7475416093"/>
    <s v="(583)251-6028x7609"/>
    <s v="jarvislarry@lang.info"/>
    <x v="47"/>
    <x v="174"/>
  </r>
  <r>
    <n v="176"/>
    <x v="175"/>
    <x v="131"/>
    <x v="162"/>
    <s v="Mullins, Huber and Dillon"/>
    <x v="175"/>
    <x v="105"/>
    <s v="+1-889-692-5299x5156"/>
    <s v="(265)906-6855x940"/>
    <s v="masseyriley@blanchard.com"/>
    <x v="157"/>
    <x v="175"/>
  </r>
  <r>
    <n v="177"/>
    <x v="176"/>
    <x v="153"/>
    <x v="121"/>
    <s v="Clarke, Fleming and Porter"/>
    <x v="176"/>
    <x v="123"/>
    <s v="091-289-4465x0219"/>
    <s v="874-048-2086"/>
    <s v="qrusso@le.com"/>
    <x v="158"/>
    <x v="176"/>
  </r>
  <r>
    <n v="178"/>
    <x v="177"/>
    <x v="63"/>
    <x v="163"/>
    <s v="Welch-Romero"/>
    <x v="177"/>
    <x v="124"/>
    <s v="290-731-6829x57399"/>
    <s v="760.299.1126"/>
    <s v="meganwilkinson@bird-anderson.com"/>
    <x v="159"/>
    <x v="177"/>
  </r>
  <r>
    <n v="179"/>
    <x v="178"/>
    <x v="154"/>
    <x v="119"/>
    <s v="Mejia Group"/>
    <x v="178"/>
    <x v="125"/>
    <s v="+1-240-821-6677x7792"/>
    <s v="(067)275-3333"/>
    <s v="claytoncastillo@schroeder.org"/>
    <x v="160"/>
    <x v="178"/>
  </r>
  <r>
    <n v="180"/>
    <x v="179"/>
    <x v="155"/>
    <x v="164"/>
    <s v="Rollins-Carson"/>
    <x v="179"/>
    <x v="66"/>
    <s v="423-915-1795"/>
    <s v="848-710-5884"/>
    <s v="xcoleman@farrell-bernard.com"/>
    <x v="22"/>
    <x v="179"/>
  </r>
  <r>
    <n v="181"/>
    <x v="180"/>
    <x v="156"/>
    <x v="126"/>
    <s v="Fitzgerald Inc"/>
    <x v="180"/>
    <x v="23"/>
    <n v="4012641567"/>
    <s v="515.159.5884x6697"/>
    <s v="lauramorris@anthony-bullock.com"/>
    <x v="161"/>
    <x v="180"/>
  </r>
  <r>
    <n v="182"/>
    <x v="181"/>
    <x v="157"/>
    <x v="45"/>
    <s v="Ramos, Suarez and Jacobs"/>
    <x v="181"/>
    <x v="81"/>
    <s v="453-417-0534x1278"/>
    <s v="054-725-7739"/>
    <s v="mossangela@farmer.com"/>
    <x v="2"/>
    <x v="181"/>
  </r>
  <r>
    <n v="183"/>
    <x v="182"/>
    <x v="158"/>
    <x v="165"/>
    <s v="Benjamin Group"/>
    <x v="182"/>
    <x v="45"/>
    <s v="(443)140-6541"/>
    <s v="281-559-9196"/>
    <s v="andre80@dodson.net"/>
    <x v="162"/>
    <x v="182"/>
  </r>
  <r>
    <n v="184"/>
    <x v="183"/>
    <x v="159"/>
    <x v="29"/>
    <s v="Odom-Hull"/>
    <x v="183"/>
    <x v="103"/>
    <s v="(681)600-1670x08508"/>
    <n v="8250158974"/>
    <s v="adam45@tanner.com"/>
    <x v="163"/>
    <x v="183"/>
  </r>
  <r>
    <n v="185"/>
    <x v="184"/>
    <x v="160"/>
    <x v="166"/>
    <s v="Acevedo-Rasmussen"/>
    <x v="184"/>
    <x v="126"/>
    <s v="(249)381-9632"/>
    <s v="(693)058-2300x4868"/>
    <s v="pfleming@french.com"/>
    <x v="164"/>
    <x v="184"/>
  </r>
  <r>
    <n v="186"/>
    <x v="185"/>
    <x v="161"/>
    <x v="167"/>
    <s v="Hanna-Ortiz"/>
    <x v="185"/>
    <x v="127"/>
    <s v="+1-283-807-3191x14650"/>
    <s v="(847)749-7663x8913"/>
    <s v="bowersjessica@arellano-hart.com"/>
    <x v="165"/>
    <x v="185"/>
  </r>
  <r>
    <n v="187"/>
    <x v="186"/>
    <x v="105"/>
    <x v="168"/>
    <s v="Conway-Stewart"/>
    <x v="186"/>
    <x v="104"/>
    <s v="(873)766-6452"/>
    <s v="001-254-122-8268x18631"/>
    <s v="barronsergio@valencia-proctor.com"/>
    <x v="166"/>
    <x v="186"/>
  </r>
  <r>
    <n v="188"/>
    <x v="187"/>
    <x v="162"/>
    <x v="169"/>
    <s v="Wagner and Sons"/>
    <x v="187"/>
    <x v="128"/>
    <n v="5644222600"/>
    <s v="163-506-3864x03308"/>
    <s v="holmesdwayne@sheppard.biz"/>
    <x v="167"/>
    <x v="187"/>
  </r>
  <r>
    <n v="189"/>
    <x v="188"/>
    <x v="163"/>
    <x v="170"/>
    <s v="Whitney Ltd"/>
    <x v="188"/>
    <x v="3"/>
    <n v="-5406"/>
    <n v="1908305660"/>
    <s v="laura10@romero.com"/>
    <x v="59"/>
    <x v="188"/>
  </r>
  <r>
    <n v="190"/>
    <x v="189"/>
    <x v="125"/>
    <x v="171"/>
    <s v="Ramirez-Thompson"/>
    <x v="189"/>
    <x v="104"/>
    <s v="835-200-1345"/>
    <s v="001-296-402-9601x0673"/>
    <s v="dcombs@mcneil.org"/>
    <x v="139"/>
    <x v="189"/>
  </r>
  <r>
    <n v="191"/>
    <x v="190"/>
    <x v="164"/>
    <x v="6"/>
    <s v="Luna and Sons"/>
    <x v="190"/>
    <x v="90"/>
    <s v="+1-075-986-4034x964"/>
    <s v="324.854.1698x74503"/>
    <s v="cody25@watkins.com"/>
    <x v="168"/>
    <x v="190"/>
  </r>
  <r>
    <n v="192"/>
    <x v="191"/>
    <x v="165"/>
    <x v="172"/>
    <s v="Stanton, Lane and Schmitt"/>
    <x v="191"/>
    <x v="99"/>
    <s v="682-343-3164x5621"/>
    <s v="+1-852-286-4065x987"/>
    <s v="joannarusso@nelson.com"/>
    <x v="169"/>
    <x v="191"/>
  </r>
  <r>
    <n v="193"/>
    <x v="192"/>
    <x v="166"/>
    <x v="173"/>
    <s v="Jackson, Gibbs and Parker"/>
    <x v="192"/>
    <x v="4"/>
    <s v="(760)747-3821"/>
    <s v="354.545.5420x0320"/>
    <s v="mark43@stevenson-garcia.com"/>
    <x v="170"/>
    <x v="192"/>
  </r>
  <r>
    <n v="194"/>
    <x v="193"/>
    <x v="167"/>
    <x v="174"/>
    <s v="Carter, Ford and Matthews"/>
    <x v="193"/>
    <x v="17"/>
    <s v="(993)224-4282x8920"/>
    <s v="+1-132-751-6285x2256"/>
    <s v="mcdowelljenna@beck-lewis.com"/>
    <x v="171"/>
    <x v="193"/>
  </r>
  <r>
    <n v="195"/>
    <x v="194"/>
    <x v="80"/>
    <x v="175"/>
    <s v="Weiss LLC"/>
    <x v="194"/>
    <x v="106"/>
    <s v="(695)288-8162"/>
    <s v="(938)765-1789x50304"/>
    <s v="carlosstewart@deleon-griffith.com"/>
    <x v="172"/>
    <x v="194"/>
  </r>
  <r>
    <n v="196"/>
    <x v="195"/>
    <x v="168"/>
    <x v="176"/>
    <s v="Wolf Ltd"/>
    <x v="195"/>
    <x v="129"/>
    <s v="001-439-491-2180"/>
    <s v="006.480.2520x21666"/>
    <s v="fvillarreal@brewer-pena.com"/>
    <x v="173"/>
    <x v="195"/>
  </r>
  <r>
    <n v="197"/>
    <x v="196"/>
    <x v="169"/>
    <x v="177"/>
    <s v="Reynolds, Patel and Rush"/>
    <x v="196"/>
    <x v="130"/>
    <s v="+1-196-821-6270x5206"/>
    <s v="(552)005-7001x05902"/>
    <s v="arthurpetersen@bolton.info"/>
    <x v="174"/>
    <x v="196"/>
  </r>
  <r>
    <n v="198"/>
    <x v="197"/>
    <x v="170"/>
    <x v="178"/>
    <s v="Swanson, Figueroa and Heath"/>
    <x v="197"/>
    <x v="32"/>
    <s v="001-411-057-3486"/>
    <n v="6232251109"/>
    <s v="rhonda48@castro.info"/>
    <x v="175"/>
    <x v="197"/>
  </r>
  <r>
    <n v="199"/>
    <x v="198"/>
    <x v="171"/>
    <x v="179"/>
    <s v="Rojas LLC"/>
    <x v="198"/>
    <x v="131"/>
    <s v="+1-860-035-9154x21075"/>
    <s v="001-489-685-6257x790"/>
    <s v="maryforbes@oliver-mills.com"/>
    <x v="94"/>
    <x v="198"/>
  </r>
  <r>
    <n v="200"/>
    <x v="199"/>
    <x v="172"/>
    <x v="180"/>
    <s v="Pace and Sons"/>
    <x v="199"/>
    <x v="65"/>
    <n v="-2357"/>
    <s v="+1-130-032-9347x4714"/>
    <s v="aguirrenatalie@randolph-moore.com"/>
    <x v="176"/>
    <x v="199"/>
  </r>
  <r>
    <n v="201"/>
    <x v="200"/>
    <x v="173"/>
    <x v="181"/>
    <s v="Small, Osborne and Rojas"/>
    <x v="200"/>
    <x v="25"/>
    <s v="390-305-6359x25631"/>
    <n v="-4422"/>
    <s v="javierbarron@mcclure.com"/>
    <x v="177"/>
    <x v="200"/>
  </r>
  <r>
    <n v="202"/>
    <x v="201"/>
    <x v="174"/>
    <x v="182"/>
    <s v="Beasley Ltd"/>
    <x v="201"/>
    <x v="16"/>
    <s v="(831)296-1569"/>
    <s v="001-512-859-7371x47076"/>
    <s v="fmoore@vega.com"/>
    <x v="178"/>
    <x v="201"/>
  </r>
  <r>
    <n v="203"/>
    <x v="202"/>
    <x v="175"/>
    <x v="183"/>
    <s v="Benton, Flowers and Snow"/>
    <x v="202"/>
    <x v="1"/>
    <s v="011-996-6415x73778"/>
    <s v="543-014-0078x4213"/>
    <s v="summer05@harrison-bowen.info"/>
    <x v="179"/>
    <x v="202"/>
  </r>
  <r>
    <n v="204"/>
    <x v="203"/>
    <x v="176"/>
    <x v="149"/>
    <s v="Gamble, Cooke and Lewis"/>
    <x v="203"/>
    <x v="73"/>
    <s v="+1-302-263-0760x673"/>
    <s v="(846)264-7720x044"/>
    <s v="ihuerta@lutz.info"/>
    <x v="180"/>
    <x v="203"/>
  </r>
  <r>
    <n v="205"/>
    <x v="204"/>
    <x v="177"/>
    <x v="184"/>
    <s v="Glenn and Sons"/>
    <x v="204"/>
    <x v="50"/>
    <s v="403-463-5810x69144"/>
    <n v="-7148"/>
    <s v="gouldruth@novak-dunlap.com"/>
    <x v="181"/>
    <x v="204"/>
  </r>
  <r>
    <n v="206"/>
    <x v="205"/>
    <x v="178"/>
    <x v="10"/>
    <s v="Le PLC"/>
    <x v="205"/>
    <x v="132"/>
    <s v="708.846.5418x222"/>
    <s v="+1-413-822-6734x526"/>
    <s v="pcampos@lloyd-leblanc.info"/>
    <x v="182"/>
    <x v="205"/>
  </r>
  <r>
    <n v="207"/>
    <x v="206"/>
    <x v="76"/>
    <x v="185"/>
    <s v="Escobar-Cannon"/>
    <x v="206"/>
    <x v="104"/>
    <s v="952-008-0777x0963"/>
    <s v="248-271-9569x5820"/>
    <s v="lindsay75@levy-valentine.com"/>
    <x v="133"/>
    <x v="206"/>
  </r>
  <r>
    <n v="208"/>
    <x v="207"/>
    <x v="120"/>
    <x v="186"/>
    <s v="Bray PLC"/>
    <x v="207"/>
    <x v="84"/>
    <s v="232.534.0126x732"/>
    <s v="991-885-7191"/>
    <s v="hutchinsonmartin@shelton-burnett.com"/>
    <x v="183"/>
    <x v="207"/>
  </r>
  <r>
    <n v="209"/>
    <x v="208"/>
    <x v="130"/>
    <x v="187"/>
    <s v="Conrad Inc"/>
    <x v="208"/>
    <x v="76"/>
    <s v="905.799.2959x3989"/>
    <s v="+1-541-363-4291x59985"/>
    <s v="schmittstephen@elliott.biz"/>
    <x v="184"/>
    <x v="208"/>
  </r>
  <r>
    <n v="210"/>
    <x v="209"/>
    <x v="179"/>
    <x v="188"/>
    <s v="Barton Group"/>
    <x v="209"/>
    <x v="16"/>
    <s v="(901)932-4326x7097"/>
    <s v="001-825-904-2905x65639"/>
    <s v="alexandranguyen@carr-gray.net"/>
    <x v="185"/>
    <x v="209"/>
  </r>
  <r>
    <n v="211"/>
    <x v="210"/>
    <x v="83"/>
    <x v="189"/>
    <s v="Walls Inc"/>
    <x v="7"/>
    <x v="133"/>
    <s v="(361)743-6143x6781"/>
    <n v="2574283831"/>
    <s v="katrinarasmussen@craig.com"/>
    <x v="186"/>
    <x v="210"/>
  </r>
  <r>
    <n v="212"/>
    <x v="211"/>
    <x v="180"/>
    <x v="190"/>
    <s v="Woods-Warner"/>
    <x v="210"/>
    <x v="134"/>
    <n v="6204440182"/>
    <n v="1562668501"/>
    <s v="josephflynn@rivers.com"/>
    <x v="187"/>
    <x v="211"/>
  </r>
  <r>
    <n v="213"/>
    <x v="212"/>
    <x v="181"/>
    <x v="191"/>
    <s v="Macdonald Ltd"/>
    <x v="211"/>
    <x v="50"/>
    <s v="417-617-5699x985"/>
    <s v="429-130-1247x87803"/>
    <s v="gabriela43@wilson-stanton.biz"/>
    <x v="188"/>
    <x v="212"/>
  </r>
  <r>
    <n v="214"/>
    <x v="213"/>
    <x v="182"/>
    <x v="192"/>
    <s v="Young-Sawyer"/>
    <x v="212"/>
    <x v="135"/>
    <s v="984.692.4496x1810"/>
    <s v="(189)475-9798"/>
    <s v="brownvalerie@wade.net"/>
    <x v="75"/>
    <x v="213"/>
  </r>
  <r>
    <n v="215"/>
    <x v="214"/>
    <x v="183"/>
    <x v="193"/>
    <s v="Wise-Mckay"/>
    <x v="213"/>
    <x v="49"/>
    <s v="+1-282-514-9380x3559"/>
    <n v="8503483092"/>
    <s v="martin28@gibbs-whitney.biz"/>
    <x v="189"/>
    <x v="214"/>
  </r>
  <r>
    <n v="216"/>
    <x v="215"/>
    <x v="62"/>
    <x v="194"/>
    <s v="Park-Kaufman"/>
    <x v="214"/>
    <x v="90"/>
    <s v="+1-555-941-7595x36428"/>
    <s v="616.643.4876"/>
    <s v="omiles@mcdowell.com"/>
    <x v="190"/>
    <x v="215"/>
  </r>
  <r>
    <n v="217"/>
    <x v="216"/>
    <x v="184"/>
    <x v="195"/>
    <s v="Kline, Cobb and Gregory"/>
    <x v="215"/>
    <x v="136"/>
    <s v="012.856.3350"/>
    <n v="-4608"/>
    <s v="melanie66@townsend.com"/>
    <x v="191"/>
    <x v="216"/>
  </r>
  <r>
    <n v="218"/>
    <x v="217"/>
    <x v="185"/>
    <x v="181"/>
    <s v="Delacruz, James and Calhoun"/>
    <x v="216"/>
    <x v="133"/>
    <s v="658.303.1832x4024"/>
    <n v="-10721"/>
    <s v="cbates@walker.com"/>
    <x v="192"/>
    <x v="217"/>
  </r>
  <r>
    <n v="219"/>
    <x v="218"/>
    <x v="186"/>
    <x v="196"/>
    <s v="Walton, Davenport and Charles"/>
    <x v="217"/>
    <x v="137"/>
    <s v="(953)746-6609"/>
    <s v="586.106.1239x86066"/>
    <s v="ashley25@lutz-arellano.biz"/>
    <x v="193"/>
    <x v="218"/>
  </r>
  <r>
    <n v="220"/>
    <x v="219"/>
    <x v="187"/>
    <x v="197"/>
    <s v="Maynard LLC"/>
    <x v="218"/>
    <x v="138"/>
    <s v="410.944.5826"/>
    <n v="1762680733"/>
    <s v="erikdalton@hines.org"/>
    <x v="192"/>
    <x v="219"/>
  </r>
  <r>
    <n v="221"/>
    <x v="220"/>
    <x v="188"/>
    <x v="198"/>
    <s v="Burns-Jimenez"/>
    <x v="219"/>
    <x v="139"/>
    <s v="184-557-2207"/>
    <s v="001-235-369-0587"/>
    <s v="sellersmarvin@henry.com"/>
    <x v="194"/>
    <x v="220"/>
  </r>
  <r>
    <n v="222"/>
    <x v="221"/>
    <x v="189"/>
    <x v="199"/>
    <s v="Nguyen, Ruiz and Finley"/>
    <x v="220"/>
    <x v="41"/>
    <n v="-5281"/>
    <s v="+1-304-766-6187x26637"/>
    <s v="davidchoi@kim.net"/>
    <x v="195"/>
    <x v="221"/>
  </r>
  <r>
    <n v="223"/>
    <x v="222"/>
    <x v="190"/>
    <x v="200"/>
    <s v="Everett, Humphrey and Zhang"/>
    <x v="221"/>
    <x v="140"/>
    <s v="784.610.6779x71551"/>
    <s v="(079)114-7902x694"/>
    <s v="zturner@jimenez-wells.biz"/>
    <x v="17"/>
    <x v="222"/>
  </r>
  <r>
    <n v="224"/>
    <x v="223"/>
    <x v="191"/>
    <x v="201"/>
    <s v="Mckee PLC"/>
    <x v="222"/>
    <x v="46"/>
    <n v="6990218746"/>
    <s v="497.146.3445x3257"/>
    <s v="bdelgado@henry.com"/>
    <x v="158"/>
    <x v="223"/>
  </r>
  <r>
    <n v="225"/>
    <x v="224"/>
    <x v="15"/>
    <x v="202"/>
    <s v="Rice-Wilkins"/>
    <x v="223"/>
    <x v="19"/>
    <s v="035.655.0185"/>
    <s v="838.470.1313"/>
    <s v="uwarner@meza-carrillo.com"/>
    <x v="196"/>
    <x v="224"/>
  </r>
  <r>
    <n v="226"/>
    <x v="225"/>
    <x v="192"/>
    <x v="203"/>
    <s v="Dougherty-Day"/>
    <x v="224"/>
    <x v="19"/>
    <s v="873-589-5122"/>
    <s v="232-945-1059"/>
    <s v="glenncook@king-garner.com"/>
    <x v="197"/>
    <x v="225"/>
  </r>
  <r>
    <n v="227"/>
    <x v="226"/>
    <x v="73"/>
    <x v="204"/>
    <s v="Daugherty, Cooley and Joseph"/>
    <x v="225"/>
    <x v="15"/>
    <s v="444.131.5864"/>
    <s v="269.785.7119"/>
    <s v="ndougherty@bentley-lutz.com"/>
    <x v="198"/>
    <x v="226"/>
  </r>
  <r>
    <n v="228"/>
    <x v="227"/>
    <x v="172"/>
    <x v="205"/>
    <s v="Davenport-Neal"/>
    <x v="186"/>
    <x v="141"/>
    <s v="+1-864-462-7997x15262"/>
    <s v="+1-057-077-5337x250"/>
    <s v="jmorrow@campbell.info"/>
    <x v="199"/>
    <x v="227"/>
  </r>
  <r>
    <n v="229"/>
    <x v="228"/>
    <x v="193"/>
    <x v="76"/>
    <s v="Conrad Group"/>
    <x v="226"/>
    <x v="3"/>
    <s v="937.480.3643x98361"/>
    <s v="(511)946-3691x20164"/>
    <s v="pcuevas@hancock.org"/>
    <x v="200"/>
    <x v="228"/>
  </r>
  <r>
    <n v="230"/>
    <x v="229"/>
    <x v="145"/>
    <x v="206"/>
    <s v="Tyler Inc"/>
    <x v="227"/>
    <x v="109"/>
    <s v="460-054-8907x237"/>
    <s v="001-230-027-5418"/>
    <s v="ameza@cobb-poole.com"/>
    <x v="201"/>
    <x v="229"/>
  </r>
  <r>
    <n v="231"/>
    <x v="230"/>
    <x v="194"/>
    <x v="207"/>
    <s v="Monroe-Mccoy"/>
    <x v="228"/>
    <x v="5"/>
    <s v="367.187.0987x3041"/>
    <s v="+1-258-982-1772x31593"/>
    <s v="tzimmerman@moore.com"/>
    <x v="202"/>
    <x v="230"/>
  </r>
  <r>
    <n v="232"/>
    <x v="231"/>
    <x v="3"/>
    <x v="15"/>
    <s v="Wyatt-Henry"/>
    <x v="229"/>
    <x v="142"/>
    <s v="217.548.7104x408"/>
    <s v="621-905-6100x381"/>
    <s v="kelly08@miller.net"/>
    <x v="203"/>
    <x v="231"/>
  </r>
  <r>
    <n v="233"/>
    <x v="232"/>
    <x v="195"/>
    <x v="208"/>
    <s v="Owen-Warren"/>
    <x v="230"/>
    <x v="143"/>
    <s v="001-810-483-0432x6641"/>
    <s v="+1-414-607-9239x148"/>
    <s v="pboyer@lambert.com"/>
    <x v="204"/>
    <x v="232"/>
  </r>
  <r>
    <n v="234"/>
    <x v="233"/>
    <x v="196"/>
    <x v="194"/>
    <s v="Hull, Knight and Kerr"/>
    <x v="231"/>
    <x v="123"/>
    <s v="(251)597-3770"/>
    <s v="+1-889-626-0069x4100"/>
    <s v="yhaley@beasley-boyle.com"/>
    <x v="124"/>
    <x v="233"/>
  </r>
  <r>
    <n v="235"/>
    <x v="234"/>
    <x v="197"/>
    <x v="120"/>
    <s v="Jimenez-Medina"/>
    <x v="232"/>
    <x v="112"/>
    <s v="279.450.0168"/>
    <n v="4071029677"/>
    <s v="poncejackie@mooney-allison.com"/>
    <x v="205"/>
    <x v="234"/>
  </r>
  <r>
    <n v="236"/>
    <x v="235"/>
    <x v="177"/>
    <x v="209"/>
    <s v="Gay, Ward and Villegas"/>
    <x v="233"/>
    <x v="143"/>
    <s v="890.966.8503"/>
    <n v="6228414733"/>
    <s v="reyespaula@velazquez-gillespie.com"/>
    <x v="206"/>
    <x v="235"/>
  </r>
  <r>
    <n v="237"/>
    <x v="236"/>
    <x v="198"/>
    <x v="210"/>
    <s v="Macias-Burns"/>
    <x v="234"/>
    <x v="144"/>
    <s v="001-368-217-6779"/>
    <n v="5407089785"/>
    <s v="velazquezchloe@fitzpatrick-byrd.com"/>
    <x v="207"/>
    <x v="236"/>
  </r>
  <r>
    <n v="238"/>
    <x v="237"/>
    <x v="199"/>
    <x v="211"/>
    <s v="Huerta, Potts and Crosby"/>
    <x v="235"/>
    <x v="145"/>
    <s v="(195)906-4903x87261"/>
    <s v="620-244-6966x7553"/>
    <s v="kari54@short.com"/>
    <x v="208"/>
    <x v="237"/>
  </r>
  <r>
    <n v="239"/>
    <x v="238"/>
    <x v="200"/>
    <x v="212"/>
    <s v="Reed-Tucker"/>
    <x v="236"/>
    <x v="146"/>
    <s v="+1-917-288-8837x28207"/>
    <s v="725-182-3978x780"/>
    <s v="amckenzie@leonard-newman.com"/>
    <x v="110"/>
    <x v="238"/>
  </r>
  <r>
    <n v="240"/>
    <x v="239"/>
    <x v="51"/>
    <x v="213"/>
    <s v="Cervantes-Hendrix"/>
    <x v="237"/>
    <x v="124"/>
    <s v="817.417.7386"/>
    <n v="625210700"/>
    <s v="marie76@molina.org"/>
    <x v="209"/>
    <x v="239"/>
  </r>
  <r>
    <n v="241"/>
    <x v="240"/>
    <x v="201"/>
    <x v="214"/>
    <s v="Flowers, Kline and Bass"/>
    <x v="238"/>
    <x v="80"/>
    <s v="+1-837-864-8967x79624"/>
    <s v="284.141.5905"/>
    <s v="ckrueger@cervantes.com"/>
    <x v="210"/>
    <x v="240"/>
  </r>
  <r>
    <n v="242"/>
    <x v="241"/>
    <x v="202"/>
    <x v="163"/>
    <s v="Gates Inc"/>
    <x v="239"/>
    <x v="147"/>
    <n v="5445638365"/>
    <s v="939.571.9576"/>
    <s v="tracey11@carney.com"/>
    <x v="135"/>
    <x v="241"/>
  </r>
  <r>
    <n v="243"/>
    <x v="242"/>
    <x v="47"/>
    <x v="215"/>
    <s v="Stone Ltd"/>
    <x v="240"/>
    <x v="59"/>
    <s v="001-261-351-1172x386"/>
    <s v="(327)867-1874x670"/>
    <s v="terriblack@huffman-burnett.com"/>
    <x v="211"/>
    <x v="242"/>
  </r>
  <r>
    <n v="244"/>
    <x v="243"/>
    <x v="203"/>
    <x v="216"/>
    <s v="Franco Group"/>
    <x v="241"/>
    <x v="118"/>
    <s v="049.485.9910x79759"/>
    <s v="034.265.2339"/>
    <s v="ballfernando@miranda.com"/>
    <x v="212"/>
    <x v="243"/>
  </r>
  <r>
    <n v="245"/>
    <x v="244"/>
    <x v="204"/>
    <x v="217"/>
    <s v="Ruiz, Chase and Villa"/>
    <x v="242"/>
    <x v="19"/>
    <s v="(084)862-1420x01125"/>
    <n v="-8857"/>
    <s v="valentinecarmen@michael.com"/>
    <x v="213"/>
    <x v="244"/>
  </r>
  <r>
    <n v="246"/>
    <x v="245"/>
    <x v="205"/>
    <x v="218"/>
    <s v="Peck-Werner"/>
    <x v="243"/>
    <x v="12"/>
    <s v="(914)412-7148"/>
    <s v="(881)979-4350"/>
    <s v="jessehernandez@holder.org"/>
    <x v="214"/>
    <x v="245"/>
  </r>
  <r>
    <n v="247"/>
    <x v="246"/>
    <x v="206"/>
    <x v="219"/>
    <s v="Massey-Hoffman"/>
    <x v="244"/>
    <x v="93"/>
    <n v="6704403702"/>
    <n v="6760257899"/>
    <s v="christiangriffith@newman.com"/>
    <x v="215"/>
    <x v="246"/>
  </r>
  <r>
    <n v="248"/>
    <x v="247"/>
    <x v="207"/>
    <x v="220"/>
    <s v="Walls-Randall"/>
    <x v="245"/>
    <x v="17"/>
    <s v="001-446-612-7595x848"/>
    <s v="138-204-0333"/>
    <s v="tannerbrandi@duarte.biz"/>
    <x v="18"/>
    <x v="247"/>
  </r>
  <r>
    <n v="249"/>
    <x v="248"/>
    <x v="208"/>
    <x v="221"/>
    <s v="Montoya-Mccarthy"/>
    <x v="246"/>
    <x v="148"/>
    <s v="001-208-419-2907x81591"/>
    <s v="(892)277-7120"/>
    <s v="bernard01@hammond-delacruz.net"/>
    <x v="6"/>
    <x v="248"/>
  </r>
  <r>
    <n v="250"/>
    <x v="249"/>
    <x v="209"/>
    <x v="222"/>
    <s v="Keith-Wyatt"/>
    <x v="247"/>
    <x v="107"/>
    <s v="841-648-5616x43918"/>
    <s v="213-211-3381x2473"/>
    <s v="bonnievilla@briggs.com"/>
    <x v="216"/>
    <x v="249"/>
  </r>
  <r>
    <n v="251"/>
    <x v="250"/>
    <x v="210"/>
    <x v="46"/>
    <s v="Chan-Mcknight"/>
    <x v="248"/>
    <x v="81"/>
    <s v="(748)596-0289x119"/>
    <s v="159.103.4929x6640"/>
    <s v="fullercarly@wells.biz"/>
    <x v="217"/>
    <x v="250"/>
  </r>
  <r>
    <n v="252"/>
    <x v="251"/>
    <x v="211"/>
    <x v="223"/>
    <s v="Maynard-Ramos"/>
    <x v="249"/>
    <x v="149"/>
    <s v="(592)775-2595x3361"/>
    <s v="(216)763-8110x6083"/>
    <s v="sgarza@thompson.com"/>
    <x v="218"/>
    <x v="251"/>
  </r>
  <r>
    <n v="253"/>
    <x v="252"/>
    <x v="212"/>
    <x v="205"/>
    <s v="Russell, Ashley and French"/>
    <x v="250"/>
    <x v="150"/>
    <n v="-7502"/>
    <s v="+1-709-029-8876x9575"/>
    <s v="sfields@sexton-archer.com"/>
    <x v="212"/>
    <x v="252"/>
  </r>
  <r>
    <n v="254"/>
    <x v="253"/>
    <x v="213"/>
    <x v="224"/>
    <s v="Frey, Howard and Burns"/>
    <x v="251"/>
    <x v="34"/>
    <s v="001-464-405-4973x992"/>
    <s v="429-643-4061x065"/>
    <s v="hmelendez@jenkins-ingram.org"/>
    <x v="219"/>
    <x v="253"/>
  </r>
  <r>
    <n v="255"/>
    <x v="254"/>
    <x v="214"/>
    <x v="225"/>
    <s v="Montoya Group"/>
    <x v="252"/>
    <x v="93"/>
    <s v="001-230-360-3830x50623"/>
    <s v="763.779.6968"/>
    <s v="ericafrederick@beasley.org"/>
    <x v="77"/>
    <x v="254"/>
  </r>
  <r>
    <n v="256"/>
    <x v="255"/>
    <x v="215"/>
    <x v="17"/>
    <s v="Berg-Cannon"/>
    <x v="253"/>
    <x v="151"/>
    <s v="508-464-4330x29848"/>
    <s v="234.844.2278"/>
    <s v="kathryn22@patel-gross.com"/>
    <x v="220"/>
    <x v="255"/>
  </r>
  <r>
    <n v="257"/>
    <x v="256"/>
    <x v="216"/>
    <x v="226"/>
    <s v="Burnett, Vang and Delgado"/>
    <x v="254"/>
    <x v="152"/>
    <s v="(070)216-7245x1049"/>
    <s v="255-655-4082x357"/>
    <s v="romerotricia@chung.org"/>
    <x v="221"/>
    <x v="256"/>
  </r>
  <r>
    <n v="258"/>
    <x v="257"/>
    <x v="217"/>
    <x v="227"/>
    <s v="Navarro-Patterson"/>
    <x v="255"/>
    <x v="153"/>
    <s v="(604)145-2223"/>
    <s v="416.180.1375"/>
    <s v="masseykathryn@sawyer.com"/>
    <x v="222"/>
    <x v="257"/>
  </r>
  <r>
    <n v="259"/>
    <x v="258"/>
    <x v="218"/>
    <x v="228"/>
    <s v="Lamb-Oconnell"/>
    <x v="256"/>
    <x v="94"/>
    <s v="001-610-597-9134x568"/>
    <s v="(299)038-9462x724"/>
    <s v="eperry@yates.com"/>
    <x v="223"/>
    <x v="258"/>
  </r>
  <r>
    <n v="260"/>
    <x v="259"/>
    <x v="219"/>
    <x v="229"/>
    <s v="Fry Ltd"/>
    <x v="257"/>
    <x v="28"/>
    <n v="7449647777"/>
    <n v="7262139833"/>
    <s v="coffeymichele@hawkins-morrison.org"/>
    <x v="224"/>
    <x v="259"/>
  </r>
  <r>
    <n v="261"/>
    <x v="260"/>
    <x v="220"/>
    <x v="230"/>
    <s v="Russo PLC"/>
    <x v="258"/>
    <x v="154"/>
    <s v="051.545.2869x0567"/>
    <s v="+1-118-630-5686x211"/>
    <s v="kelliewaters@fox.com"/>
    <x v="90"/>
    <x v="260"/>
  </r>
  <r>
    <n v="262"/>
    <x v="261"/>
    <x v="221"/>
    <x v="231"/>
    <s v="Schmitt, Wyatt and Rice"/>
    <x v="259"/>
    <x v="155"/>
    <s v="(729)033-4995x139"/>
    <s v="+1-124-924-5660x428"/>
    <s v="brooke89@carson.biz"/>
    <x v="225"/>
    <x v="261"/>
  </r>
  <r>
    <n v="263"/>
    <x v="262"/>
    <x v="38"/>
    <x v="232"/>
    <s v="Dixon-Winters"/>
    <x v="260"/>
    <x v="24"/>
    <s v="(974)729-3737x75245"/>
    <s v="528-931-4350x3356"/>
    <s v="omcfarland@lin-atkinson.biz"/>
    <x v="226"/>
    <x v="262"/>
  </r>
  <r>
    <n v="264"/>
    <x v="263"/>
    <x v="222"/>
    <x v="130"/>
    <s v="Carey Inc"/>
    <x v="261"/>
    <x v="156"/>
    <s v="793-415-0643"/>
    <s v="(697)758-4186x3525"/>
    <s v="vsingleton@huynh.info"/>
    <x v="227"/>
    <x v="263"/>
  </r>
  <r>
    <n v="265"/>
    <x v="264"/>
    <x v="223"/>
    <x v="233"/>
    <s v="Ortega and Sons"/>
    <x v="262"/>
    <x v="111"/>
    <s v="903-009-4355x088"/>
    <s v="657-016-3317x94078"/>
    <s v="stevensonbeverly@huerta.com"/>
    <x v="81"/>
    <x v="264"/>
  </r>
  <r>
    <n v="266"/>
    <x v="265"/>
    <x v="145"/>
    <x v="234"/>
    <s v="Bridges-Keller"/>
    <x v="263"/>
    <x v="142"/>
    <n v="3911087747"/>
    <s v="001-620-232-7743x3319"/>
    <s v="janice91@stanley.com"/>
    <x v="190"/>
    <x v="265"/>
  </r>
  <r>
    <n v="267"/>
    <x v="266"/>
    <x v="224"/>
    <x v="235"/>
    <s v="Carpenter PLC"/>
    <x v="264"/>
    <x v="52"/>
    <s v="318.938.2450"/>
    <s v="+1-610-278-2351x48053"/>
    <s v="burchlee@atkins.info"/>
    <x v="228"/>
    <x v="266"/>
  </r>
  <r>
    <n v="268"/>
    <x v="267"/>
    <x v="88"/>
    <x v="236"/>
    <s v="Petersen, Rivas and Mayo"/>
    <x v="265"/>
    <x v="68"/>
    <s v="561-320-1675"/>
    <s v="(535)754-3790x578"/>
    <s v="udurham@singleton-lewis.com"/>
    <x v="229"/>
    <x v="267"/>
  </r>
  <r>
    <n v="269"/>
    <x v="268"/>
    <x v="225"/>
    <x v="237"/>
    <s v="Fuentes, Park and Poole"/>
    <x v="266"/>
    <x v="157"/>
    <n v="9506037850"/>
    <s v="529.913.4727"/>
    <s v="jacksondana@baird.com"/>
    <x v="230"/>
    <x v="268"/>
  </r>
  <r>
    <n v="270"/>
    <x v="269"/>
    <x v="226"/>
    <x v="238"/>
    <s v="Farley Inc"/>
    <x v="267"/>
    <x v="158"/>
    <s v="334.155.1758"/>
    <s v="(175)473-7359x190"/>
    <s v="poneill@cameron.com"/>
    <x v="106"/>
    <x v="269"/>
  </r>
  <r>
    <n v="271"/>
    <x v="270"/>
    <x v="42"/>
    <x v="239"/>
    <s v="Coffey Ltd"/>
    <x v="268"/>
    <x v="112"/>
    <s v="(636)876-3288x0194"/>
    <n v="4096152256"/>
    <s v="seanhiggins@whitney.biz"/>
    <x v="231"/>
    <x v="270"/>
  </r>
  <r>
    <n v="272"/>
    <x v="271"/>
    <x v="227"/>
    <x v="240"/>
    <s v="Rush-Melton"/>
    <x v="269"/>
    <x v="157"/>
    <s v="(804)948-3991"/>
    <n v="8181831524"/>
    <s v="aaronmorse@shepard.org"/>
    <x v="232"/>
    <x v="271"/>
  </r>
  <r>
    <n v="273"/>
    <x v="272"/>
    <x v="95"/>
    <x v="241"/>
    <s v="Warren, Randall and Durham"/>
    <x v="270"/>
    <x v="159"/>
    <n v="-7341"/>
    <s v="(419)384-5791x944"/>
    <s v="hthompson@fritz-sparks.com"/>
    <x v="199"/>
    <x v="272"/>
  </r>
  <r>
    <n v="274"/>
    <x v="273"/>
    <x v="228"/>
    <x v="167"/>
    <s v="Pham, Cabrera and Long"/>
    <x v="271"/>
    <x v="38"/>
    <s v="350.821.3681x1897"/>
    <s v="(561)660-4342x14654"/>
    <s v="smckay@escobar.com"/>
    <x v="233"/>
    <x v="273"/>
  </r>
  <r>
    <n v="275"/>
    <x v="274"/>
    <x v="96"/>
    <x v="242"/>
    <s v="Maxwell-Murillo"/>
    <x v="272"/>
    <x v="39"/>
    <s v="+1-806-617-3289x348"/>
    <n v="1741140831"/>
    <s v="ddean@gray.com"/>
    <x v="234"/>
    <x v="274"/>
  </r>
  <r>
    <n v="276"/>
    <x v="275"/>
    <x v="229"/>
    <x v="243"/>
    <s v="Lawrence, Mooney and Washington"/>
    <x v="273"/>
    <x v="154"/>
    <s v="353-105-1827"/>
    <s v="284-721-0226x026"/>
    <s v="brett70@juarez-christian.com"/>
    <x v="235"/>
    <x v="275"/>
  </r>
  <r>
    <n v="277"/>
    <x v="276"/>
    <x v="35"/>
    <x v="181"/>
    <s v="Blevins, David and Henderson"/>
    <x v="274"/>
    <x v="101"/>
    <s v="004.354.0200"/>
    <s v="(402)610-6864"/>
    <s v="zcopeland@arias.com"/>
    <x v="27"/>
    <x v="276"/>
  </r>
  <r>
    <n v="278"/>
    <x v="277"/>
    <x v="127"/>
    <x v="244"/>
    <s v="Estes, Durham and Burgess"/>
    <x v="275"/>
    <x v="88"/>
    <s v="+1-411-245-5810x615"/>
    <n v="1417109950"/>
    <s v="traceyreynolds@wilson.com"/>
    <x v="236"/>
    <x v="277"/>
  </r>
  <r>
    <n v="279"/>
    <x v="278"/>
    <x v="230"/>
    <x v="245"/>
    <s v="Manning-Pruitt"/>
    <x v="276"/>
    <x v="160"/>
    <s v="284-504-0100x286"/>
    <n v="581717226"/>
    <s v="sheila72@pollard.biz"/>
    <x v="237"/>
    <x v="278"/>
  </r>
  <r>
    <n v="280"/>
    <x v="279"/>
    <x v="231"/>
    <x v="246"/>
    <s v="Mclean, Robles and Orr"/>
    <x v="277"/>
    <x v="94"/>
    <s v="321-310-2883x01104"/>
    <s v="493-739-0858"/>
    <s v="suarezbarbara@cross-baird.info"/>
    <x v="238"/>
    <x v="279"/>
  </r>
  <r>
    <n v="281"/>
    <x v="280"/>
    <x v="232"/>
    <x v="181"/>
    <s v="Jimenez Inc"/>
    <x v="278"/>
    <x v="161"/>
    <s v="784-550-5247"/>
    <n v="9246470346"/>
    <s v="huntercathy@henry.com"/>
    <x v="239"/>
    <x v="280"/>
  </r>
  <r>
    <n v="282"/>
    <x v="281"/>
    <x v="233"/>
    <x v="247"/>
    <s v="Davies-Hardy"/>
    <x v="279"/>
    <x v="2"/>
    <s v="+1-562-432-0738x76444"/>
    <s v="+1-522-611-9078x2725"/>
    <s v="haaszachary@holmes.com"/>
    <x v="240"/>
    <x v="281"/>
  </r>
  <r>
    <n v="283"/>
    <x v="282"/>
    <x v="234"/>
    <x v="15"/>
    <s v="Jacobs Inc"/>
    <x v="280"/>
    <x v="162"/>
    <s v="001-566-919-6015x9612"/>
    <s v="+1-968-275-4923x4140"/>
    <s v="claudia60@farrell-rivas.net"/>
    <x v="241"/>
    <x v="282"/>
  </r>
  <r>
    <n v="284"/>
    <x v="283"/>
    <x v="209"/>
    <x v="248"/>
    <s v="Rojas, Gamble and Jensen"/>
    <x v="281"/>
    <x v="103"/>
    <s v="+1-408-095-4895x59444"/>
    <s v="782.777.5803x862"/>
    <s v="franciscogomez@klein.com"/>
    <x v="242"/>
    <x v="283"/>
  </r>
  <r>
    <n v="285"/>
    <x v="284"/>
    <x v="235"/>
    <x v="112"/>
    <s v="Rocha-Dawson"/>
    <x v="282"/>
    <x v="163"/>
    <s v="001-176-747-6010x15230"/>
    <s v="+1-455-745-0599x65818"/>
    <s v="sdunn@newton.com"/>
    <x v="208"/>
    <x v="284"/>
  </r>
  <r>
    <n v="286"/>
    <x v="285"/>
    <x v="236"/>
    <x v="249"/>
    <s v="Haley-Coleman"/>
    <x v="283"/>
    <x v="63"/>
    <s v="(443)037-4233"/>
    <s v="001-303-678-8094x36673"/>
    <s v="melinda13@andrade-acosta.com"/>
    <x v="40"/>
    <x v="285"/>
  </r>
  <r>
    <n v="287"/>
    <x v="286"/>
    <x v="237"/>
    <x v="250"/>
    <s v="Branch-Barry"/>
    <x v="284"/>
    <x v="74"/>
    <s v="070-206-5236"/>
    <s v="001-040-825-0570x3404"/>
    <s v="qballard@fitzpatrick.com"/>
    <x v="243"/>
    <x v="286"/>
  </r>
  <r>
    <n v="288"/>
    <x v="287"/>
    <x v="238"/>
    <x v="251"/>
    <s v="Swanson, Landry and Jackson"/>
    <x v="285"/>
    <x v="164"/>
    <n v="8338739166"/>
    <s v="666-311-1079"/>
    <s v="holderloretta@phillips-hays.com"/>
    <x v="144"/>
    <x v="287"/>
  </r>
  <r>
    <n v="289"/>
    <x v="288"/>
    <x v="239"/>
    <x v="137"/>
    <s v="Randall-Franco"/>
    <x v="286"/>
    <x v="16"/>
    <s v="206-154-7202x49857"/>
    <s v="+1-477-603-5629x0703"/>
    <s v="marquezhaley@oliver-figueroa.info"/>
    <x v="54"/>
    <x v="288"/>
  </r>
  <r>
    <n v="290"/>
    <x v="289"/>
    <x v="240"/>
    <x v="36"/>
    <s v="Ramos, Hoover and Saunders"/>
    <x v="287"/>
    <x v="165"/>
    <s v="(948)291-7764x934"/>
    <s v="+1-192-268-4383x187"/>
    <s v="danielle48@pollard.com"/>
    <x v="244"/>
    <x v="289"/>
  </r>
  <r>
    <n v="291"/>
    <x v="290"/>
    <x v="162"/>
    <x v="252"/>
    <s v="Fleming, Parrish and Andersen"/>
    <x v="288"/>
    <x v="10"/>
    <s v="+1-972-145-5541x55966"/>
    <s v="050.013.3811"/>
    <s v="maureen60@chapman-duran.com"/>
    <x v="245"/>
    <x v="290"/>
  </r>
  <r>
    <n v="292"/>
    <x v="291"/>
    <x v="241"/>
    <x v="253"/>
    <s v="Leblanc PLC"/>
    <x v="289"/>
    <x v="166"/>
    <s v="707-024-9199x09135"/>
    <n v="1575108887"/>
    <s v="epatel@ochoa-hoffman.com"/>
    <x v="246"/>
    <x v="291"/>
  </r>
  <r>
    <n v="293"/>
    <x v="292"/>
    <x v="10"/>
    <x v="250"/>
    <s v="Chambers LLC"/>
    <x v="290"/>
    <x v="157"/>
    <s v="001-613-414-2877x508"/>
    <s v="(966)300-9232x021"/>
    <s v="jpacheco@lynn.org"/>
    <x v="244"/>
    <x v="292"/>
  </r>
  <r>
    <n v="294"/>
    <x v="293"/>
    <x v="18"/>
    <x v="38"/>
    <s v="Bray, May and Riggs"/>
    <x v="291"/>
    <x v="137"/>
    <n v="3941592865"/>
    <s v="001-601-436-0845"/>
    <s v="earlhawkins@fernandez.com"/>
    <x v="247"/>
    <x v="293"/>
  </r>
  <r>
    <n v="295"/>
    <x v="294"/>
    <x v="242"/>
    <x v="115"/>
    <s v="Harrell-Pacheco"/>
    <x v="292"/>
    <x v="91"/>
    <s v="163.945.6110"/>
    <s v="808-709-6376"/>
    <s v="kristidaugherty@burch.info"/>
    <x v="248"/>
    <x v="294"/>
  </r>
  <r>
    <n v="296"/>
    <x v="295"/>
    <x v="243"/>
    <x v="254"/>
    <s v="Dickson, Wilcox and Hatfield"/>
    <x v="293"/>
    <x v="54"/>
    <s v="+1-319-809-8625x94284"/>
    <s v="192-313-9669x4512"/>
    <s v="michelleodom@mcconnell.com"/>
    <x v="249"/>
    <x v="295"/>
  </r>
  <r>
    <n v="297"/>
    <x v="296"/>
    <x v="181"/>
    <x v="255"/>
    <s v="Le-Banks"/>
    <x v="294"/>
    <x v="154"/>
    <s v="(572)435-5301x75929"/>
    <s v="+1-114-523-6356x019"/>
    <s v="alimelissa@montes-poole.com"/>
    <x v="250"/>
    <x v="296"/>
  </r>
  <r>
    <n v="298"/>
    <x v="297"/>
    <x v="244"/>
    <x v="66"/>
    <s v="Braun-Morton"/>
    <x v="295"/>
    <x v="167"/>
    <s v="+1-827-892-2663x7295"/>
    <n v="-1677"/>
    <s v="joanne05@barron-perkins.org"/>
    <x v="134"/>
    <x v="297"/>
  </r>
  <r>
    <n v="299"/>
    <x v="298"/>
    <x v="245"/>
    <x v="256"/>
    <s v="Mooney Inc"/>
    <x v="296"/>
    <x v="24"/>
    <s v="031.753.3794x79094"/>
    <s v="437-693-8543x5154"/>
    <s v="sheri28@pollard-drake.org"/>
    <x v="251"/>
    <x v="298"/>
  </r>
  <r>
    <n v="300"/>
    <x v="299"/>
    <x v="144"/>
    <x v="257"/>
    <s v="Larsen Ltd"/>
    <x v="297"/>
    <x v="168"/>
    <s v="429.177.2038x11588"/>
    <s v="(862)160-6469x43350"/>
    <s v="whughes@daniel.com"/>
    <x v="252"/>
    <x v="299"/>
  </r>
  <r>
    <n v="301"/>
    <x v="300"/>
    <x v="113"/>
    <x v="258"/>
    <s v="Massey-Myers"/>
    <x v="298"/>
    <x v="19"/>
    <s v="(377)266-4518x939"/>
    <s v="632-947-2435"/>
    <s v="colleen53@taylor.com"/>
    <x v="253"/>
    <x v="300"/>
  </r>
  <r>
    <n v="302"/>
    <x v="301"/>
    <x v="2"/>
    <x v="75"/>
    <s v="Mosley LLC"/>
    <x v="299"/>
    <x v="118"/>
    <s v="017-562-4594"/>
    <s v="140.228.1623x83872"/>
    <s v="frenchcaroline@chavez.com"/>
    <x v="254"/>
    <x v="301"/>
  </r>
  <r>
    <n v="303"/>
    <x v="302"/>
    <x v="242"/>
    <x v="259"/>
    <s v="Schaefer, Bowers and Li"/>
    <x v="300"/>
    <x v="51"/>
    <s v="617.578.1012x84207"/>
    <s v="792-186-5148"/>
    <s v="robinlove@mckinney.com"/>
    <x v="255"/>
    <x v="302"/>
  </r>
  <r>
    <n v="304"/>
    <x v="303"/>
    <x v="246"/>
    <x v="12"/>
    <s v="Fischer, Vang and Skinner"/>
    <x v="301"/>
    <x v="76"/>
    <s v="030.312.9861x02244"/>
    <s v="169-761-9917"/>
    <s v="afitzpatrick@bartlett.org"/>
    <x v="256"/>
    <x v="303"/>
  </r>
  <r>
    <n v="305"/>
    <x v="304"/>
    <x v="247"/>
    <x v="260"/>
    <s v="Ewing and Sons"/>
    <x v="302"/>
    <x v="103"/>
    <s v="+1-844-254-1041x6556"/>
    <s v="814-409-3822"/>
    <s v="willie12@norris-pennington.com"/>
    <x v="257"/>
    <x v="304"/>
  </r>
  <r>
    <n v="306"/>
    <x v="305"/>
    <x v="226"/>
    <x v="261"/>
    <s v="Dickerson Inc"/>
    <x v="303"/>
    <x v="99"/>
    <s v="436.654.3584"/>
    <n v="9735110577"/>
    <s v="vfletcher@pineda.com"/>
    <x v="258"/>
    <x v="305"/>
  </r>
  <r>
    <n v="307"/>
    <x v="306"/>
    <x v="248"/>
    <x v="262"/>
    <s v="Cross PLC"/>
    <x v="304"/>
    <x v="3"/>
    <s v="001-755-615-1410x02770"/>
    <s v="850.777.2274x586"/>
    <s v="msellers@fisher.net"/>
    <x v="259"/>
    <x v="306"/>
  </r>
  <r>
    <n v="308"/>
    <x v="307"/>
    <x v="249"/>
    <x v="263"/>
    <s v="Watson-Delgado"/>
    <x v="305"/>
    <x v="53"/>
    <s v="(066)660-7132"/>
    <s v="430.441.1793"/>
    <s v="norma73@martin.com"/>
    <x v="260"/>
    <x v="307"/>
  </r>
  <r>
    <n v="309"/>
    <x v="308"/>
    <x v="250"/>
    <x v="264"/>
    <s v="Jacobs, Velazquez and Estrada"/>
    <x v="306"/>
    <x v="169"/>
    <s v="268.520.3987x57283"/>
    <s v="(607)239-1682"/>
    <s v="pjones@prince-blackburn.com"/>
    <x v="261"/>
    <x v="308"/>
  </r>
  <r>
    <n v="310"/>
    <x v="309"/>
    <x v="17"/>
    <x v="265"/>
    <s v="Petty-Joseph"/>
    <x v="307"/>
    <x v="41"/>
    <n v="6693060061"/>
    <s v="+1-556-119-7696x262"/>
    <s v="jmay@osborn.com"/>
    <x v="108"/>
    <x v="309"/>
  </r>
  <r>
    <n v="311"/>
    <x v="310"/>
    <x v="251"/>
    <x v="266"/>
    <s v="Flores, Peters and Leon"/>
    <x v="308"/>
    <x v="15"/>
    <s v="+1-458-511-1407x3782"/>
    <s v="219.502.8531"/>
    <s v="gcarter@rollins.net"/>
    <x v="78"/>
    <x v="310"/>
  </r>
  <r>
    <n v="312"/>
    <x v="311"/>
    <x v="252"/>
    <x v="267"/>
    <s v="Glenn, Peck and Ashley"/>
    <x v="309"/>
    <x v="170"/>
    <s v="001-391-845-0719x17915"/>
    <s v="(881)439-4412x5237"/>
    <s v="tkelley@richardson.com"/>
    <x v="262"/>
    <x v="311"/>
  </r>
  <r>
    <n v="313"/>
    <x v="312"/>
    <x v="253"/>
    <x v="268"/>
    <s v="Callahan-Walters"/>
    <x v="310"/>
    <x v="146"/>
    <s v="469-249-3295x40023"/>
    <s v="719.639.5111x3403"/>
    <s v="kleinmarilyn@frost-baird.biz"/>
    <x v="263"/>
    <x v="312"/>
  </r>
  <r>
    <n v="314"/>
    <x v="313"/>
    <x v="254"/>
    <x v="269"/>
    <s v="Henry LLC"/>
    <x v="311"/>
    <x v="66"/>
    <s v="397.979.4605"/>
    <s v="+1-720-900-5335x06961"/>
    <s v="xcannon@leblanc-hays.com"/>
    <x v="219"/>
    <x v="313"/>
  </r>
  <r>
    <n v="315"/>
    <x v="314"/>
    <x v="186"/>
    <x v="270"/>
    <s v="Ashley-Johns"/>
    <x v="312"/>
    <x v="162"/>
    <s v="+1-121-247-8279x217"/>
    <s v="909-089-8169"/>
    <s v="wsmall@jennings.com"/>
    <x v="171"/>
    <x v="314"/>
  </r>
  <r>
    <n v="316"/>
    <x v="315"/>
    <x v="255"/>
    <x v="271"/>
    <s v="Morrison Ltd"/>
    <x v="313"/>
    <x v="138"/>
    <s v="754.484.8271x55016"/>
    <s v="360-735-0681"/>
    <s v="jesse32@ingram-paul.com"/>
    <x v="264"/>
    <x v="315"/>
  </r>
  <r>
    <n v="317"/>
    <x v="316"/>
    <x v="256"/>
    <x v="272"/>
    <s v="Barnett Group"/>
    <x v="314"/>
    <x v="171"/>
    <s v="685-527-3077x323"/>
    <s v="(628)612-0688"/>
    <s v="alvinbeck@petersen.net"/>
    <x v="265"/>
    <x v="316"/>
  </r>
  <r>
    <n v="318"/>
    <x v="317"/>
    <x v="78"/>
    <x v="273"/>
    <s v="Estes-Evans"/>
    <x v="315"/>
    <x v="138"/>
    <s v="780-890-7757"/>
    <s v="208-131-0024x8415"/>
    <s v="crystal44@holder-berger.com"/>
    <x v="222"/>
    <x v="317"/>
  </r>
  <r>
    <n v="319"/>
    <x v="318"/>
    <x v="257"/>
    <x v="274"/>
    <s v="Duran PLC"/>
    <x v="316"/>
    <x v="89"/>
    <s v="210-873-3470x71370"/>
    <s v="319-264-5351x834"/>
    <s v="claytonday@drake.com"/>
    <x v="266"/>
    <x v="318"/>
  </r>
  <r>
    <n v="320"/>
    <x v="319"/>
    <x v="258"/>
    <x v="275"/>
    <s v="Mathis-Young"/>
    <x v="317"/>
    <x v="51"/>
    <s v="367-436-0262"/>
    <s v="499-049-4876x69966"/>
    <s v="isaachawkins@brock.net"/>
    <x v="267"/>
    <x v="319"/>
  </r>
  <r>
    <n v="321"/>
    <x v="320"/>
    <x v="175"/>
    <x v="276"/>
    <s v="Gregory, Harrison and Roman"/>
    <x v="318"/>
    <x v="54"/>
    <s v="+1-782-984-2667x648"/>
    <s v="647.998.8564x272"/>
    <s v="kendramyers@moses.biz"/>
    <x v="268"/>
    <x v="320"/>
  </r>
  <r>
    <n v="322"/>
    <x v="321"/>
    <x v="2"/>
    <x v="88"/>
    <s v="Clements-Roberts"/>
    <x v="280"/>
    <x v="141"/>
    <n v="5125333850"/>
    <s v="998-357-1638x25087"/>
    <s v="xzamora@rogers.net"/>
    <x v="269"/>
    <x v="321"/>
  </r>
  <r>
    <n v="323"/>
    <x v="322"/>
    <x v="259"/>
    <x v="185"/>
    <s v="Fry-Melendez"/>
    <x v="319"/>
    <x v="118"/>
    <s v="414.387.9962x8086"/>
    <s v="275.749.8108x662"/>
    <s v="bonnie63@potter-combs.com"/>
    <x v="22"/>
    <x v="322"/>
  </r>
  <r>
    <n v="324"/>
    <x v="323"/>
    <x v="260"/>
    <x v="89"/>
    <s v="Roman LLC"/>
    <x v="320"/>
    <x v="47"/>
    <s v="135.578.2855"/>
    <s v="(079)827-8903x8117"/>
    <s v="nicholasvaldez@wall.com"/>
    <x v="270"/>
    <x v="323"/>
  </r>
  <r>
    <n v="325"/>
    <x v="324"/>
    <x v="261"/>
    <x v="195"/>
    <s v="Frost, Herring and Maxwell"/>
    <x v="321"/>
    <x v="172"/>
    <s v="001-997-472-7037x9094"/>
    <n v="-1805"/>
    <s v="ypage@pittman.com"/>
    <x v="271"/>
    <x v="324"/>
  </r>
  <r>
    <n v="326"/>
    <x v="325"/>
    <x v="262"/>
    <x v="80"/>
    <s v="Hunt, Howard and Black"/>
    <x v="322"/>
    <x v="37"/>
    <n v="4349593569"/>
    <s v="373.145.3387"/>
    <s v="manuelfoster@carr-nunez.com"/>
    <x v="149"/>
    <x v="325"/>
  </r>
  <r>
    <n v="327"/>
    <x v="326"/>
    <x v="263"/>
    <x v="163"/>
    <s v="Fox-Frey"/>
    <x v="323"/>
    <x v="37"/>
    <s v="(174)118-8288x93680"/>
    <s v="001-609-376-6347x05955"/>
    <s v="jillian22@wyatt-olsen.net"/>
    <x v="94"/>
    <x v="326"/>
  </r>
  <r>
    <n v="328"/>
    <x v="327"/>
    <x v="238"/>
    <x v="277"/>
    <s v="Cisneros and Sons"/>
    <x v="324"/>
    <x v="173"/>
    <s v="452.640.7715x489"/>
    <s v="580.680.5998x18153"/>
    <s v="murillobrittney@johnston-brady.com"/>
    <x v="272"/>
    <x v="327"/>
  </r>
  <r>
    <n v="329"/>
    <x v="328"/>
    <x v="264"/>
    <x v="278"/>
    <s v="Fields-Frederick"/>
    <x v="325"/>
    <x v="174"/>
    <s v="001-531-138-1723x53933"/>
    <s v="128-891-8417"/>
    <s v="barry83@beltran-tyler.biz"/>
    <x v="273"/>
    <x v="328"/>
  </r>
  <r>
    <n v="330"/>
    <x v="329"/>
    <x v="88"/>
    <x v="279"/>
    <s v="Contreras, Hester and Baird"/>
    <x v="326"/>
    <x v="175"/>
    <s v="(420)591-5533x6400"/>
    <n v="382372214"/>
    <s v="bethmerritt@maynard.com"/>
    <x v="274"/>
    <x v="329"/>
  </r>
  <r>
    <n v="331"/>
    <x v="330"/>
    <x v="265"/>
    <x v="280"/>
    <s v="Valentine-Murillo"/>
    <x v="327"/>
    <x v="169"/>
    <s v="503.865.4828x2502"/>
    <s v="(841)107-6231"/>
    <s v="lesterguy@figueroa-molina.com"/>
    <x v="275"/>
    <x v="330"/>
  </r>
  <r>
    <n v="332"/>
    <x v="331"/>
    <x v="266"/>
    <x v="281"/>
    <s v="Adkins and Sons"/>
    <x v="328"/>
    <x v="176"/>
    <n v="4032262988"/>
    <s v="001-260-199-3561x4338"/>
    <s v="destiny13@cline.com"/>
    <x v="276"/>
    <x v="331"/>
  </r>
  <r>
    <n v="333"/>
    <x v="332"/>
    <x v="45"/>
    <x v="282"/>
    <s v="Costa and Sons"/>
    <x v="329"/>
    <x v="10"/>
    <s v="+1-092-294-1882x3430"/>
    <s v="989-768-1517"/>
    <s v="traciliu@forbes.com"/>
    <x v="59"/>
    <x v="332"/>
  </r>
  <r>
    <n v="334"/>
    <x v="333"/>
    <x v="267"/>
    <x v="37"/>
    <s v="Cobb and Sons"/>
    <x v="330"/>
    <x v="177"/>
    <n v="4563136767"/>
    <n v="-9519"/>
    <s v="uvaughn@gardner.com"/>
    <x v="277"/>
    <x v="333"/>
  </r>
  <r>
    <n v="335"/>
    <x v="334"/>
    <x v="268"/>
    <x v="81"/>
    <s v="Mendoza-Franklin"/>
    <x v="331"/>
    <x v="73"/>
    <n v="-9445"/>
    <s v="759-553-3765"/>
    <s v="usutton@harmon-davenport.info"/>
    <x v="278"/>
    <x v="334"/>
  </r>
  <r>
    <n v="336"/>
    <x v="335"/>
    <x v="156"/>
    <x v="283"/>
    <s v="Downs, Bentley and Gallagher"/>
    <x v="332"/>
    <x v="148"/>
    <s v="001-269-007-2736x370"/>
    <s v="551.680.0573"/>
    <s v="obarr@padilla-moore.info"/>
    <x v="103"/>
    <x v="335"/>
  </r>
  <r>
    <n v="337"/>
    <x v="336"/>
    <x v="24"/>
    <x v="163"/>
    <s v="Lambert, Irwin and Jackson"/>
    <x v="333"/>
    <x v="178"/>
    <s v="378-107-5527x76570"/>
    <s v="201.754.5827x84834"/>
    <s v="keithwilkins@adams.com"/>
    <x v="279"/>
    <x v="336"/>
  </r>
  <r>
    <n v="338"/>
    <x v="337"/>
    <x v="269"/>
    <x v="203"/>
    <s v="Gill-Herman"/>
    <x v="334"/>
    <x v="99"/>
    <s v="001-345-268-6479"/>
    <s v="644-430-9939x099"/>
    <s v="dianemonroe@gibbs.com"/>
    <x v="280"/>
    <x v="337"/>
  </r>
  <r>
    <n v="339"/>
    <x v="338"/>
    <x v="270"/>
    <x v="284"/>
    <s v="Hahn Group"/>
    <x v="335"/>
    <x v="19"/>
    <s v="(276)729-7190"/>
    <n v="-4595"/>
    <s v="whitneymason@dunn.com"/>
    <x v="126"/>
    <x v="338"/>
  </r>
  <r>
    <n v="340"/>
    <x v="339"/>
    <x v="271"/>
    <x v="285"/>
    <s v="Forbes-Collier"/>
    <x v="336"/>
    <x v="126"/>
    <s v="+1-681-051-2503x163"/>
    <s v="+1-284-918-2477x066"/>
    <s v="cassie84@fletcher.com"/>
    <x v="117"/>
    <x v="339"/>
  </r>
  <r>
    <n v="341"/>
    <x v="340"/>
    <x v="272"/>
    <x v="43"/>
    <s v="Calhoun Ltd"/>
    <x v="337"/>
    <x v="156"/>
    <s v="+1-910-231-0320x38991"/>
    <s v="001-039-052-5313x5837"/>
    <s v="lwolfe@chavez-morse.biz"/>
    <x v="281"/>
    <x v="60"/>
  </r>
  <r>
    <n v="342"/>
    <x v="341"/>
    <x v="266"/>
    <x v="286"/>
    <s v="Johnston PLC"/>
    <x v="338"/>
    <x v="12"/>
    <s v="(635)622-5865x7344"/>
    <s v="116-801-6683"/>
    <s v="susan82@prince.net"/>
    <x v="282"/>
    <x v="340"/>
  </r>
  <r>
    <n v="343"/>
    <x v="342"/>
    <x v="123"/>
    <x v="287"/>
    <s v="Lozano LLC"/>
    <x v="339"/>
    <x v="179"/>
    <s v="001-674-232-7886x47134"/>
    <s v="130-764-5610x8585"/>
    <s v="crandall@levine.com"/>
    <x v="283"/>
    <x v="341"/>
  </r>
  <r>
    <n v="344"/>
    <x v="343"/>
    <x v="234"/>
    <x v="288"/>
    <s v="Hebert Inc"/>
    <x v="340"/>
    <x v="74"/>
    <n v="202314255"/>
    <s v="001-173-424-1338x7062"/>
    <s v="carolinehunt@rowe-olson.com"/>
    <x v="170"/>
    <x v="342"/>
  </r>
  <r>
    <n v="345"/>
    <x v="344"/>
    <x v="22"/>
    <x v="289"/>
    <s v="Best Ltd"/>
    <x v="341"/>
    <x v="112"/>
    <s v="001-223-637-5084x4810"/>
    <s v="001-244-845-1001x967"/>
    <s v="smcintyre@jordan.com"/>
    <x v="284"/>
    <x v="7"/>
  </r>
  <r>
    <n v="346"/>
    <x v="345"/>
    <x v="273"/>
    <x v="290"/>
    <s v="Lozano, Everett and Vargas"/>
    <x v="342"/>
    <x v="180"/>
    <s v="165.250.3587"/>
    <s v="955-236-2658"/>
    <s v="regina66@ochoa.com"/>
    <x v="190"/>
    <x v="343"/>
  </r>
  <r>
    <n v="347"/>
    <x v="346"/>
    <x v="274"/>
    <x v="291"/>
    <s v="Gilbert Inc"/>
    <x v="343"/>
    <x v="174"/>
    <s v="001-942-998-6981x065"/>
    <s v="911-014-0068x3764"/>
    <s v="russell17@chavez-schwartz.com"/>
    <x v="258"/>
    <x v="344"/>
  </r>
  <r>
    <n v="348"/>
    <x v="347"/>
    <x v="41"/>
    <x v="4"/>
    <s v="Stewart-Krueger"/>
    <x v="344"/>
    <x v="181"/>
    <s v="919.201.3417x93879"/>
    <s v="673-958-4160x00034"/>
    <s v="hudsonjoan@mora.net"/>
    <x v="285"/>
    <x v="345"/>
  </r>
  <r>
    <n v="349"/>
    <x v="348"/>
    <x v="275"/>
    <x v="292"/>
    <s v="Kerr Inc"/>
    <x v="345"/>
    <x v="146"/>
    <s v="475-797-1986x29372"/>
    <s v="471-091-5096"/>
    <s v="michealwhite@krause.com"/>
    <x v="286"/>
    <x v="346"/>
  </r>
  <r>
    <n v="350"/>
    <x v="349"/>
    <x v="276"/>
    <x v="293"/>
    <s v="Oneal Group"/>
    <x v="346"/>
    <x v="139"/>
    <s v="907-131-1623"/>
    <s v="155.867.8519x631"/>
    <s v="ekoch@myers.com"/>
    <x v="260"/>
    <x v="347"/>
  </r>
  <r>
    <n v="351"/>
    <x v="350"/>
    <x v="277"/>
    <x v="294"/>
    <s v="Perry Inc"/>
    <x v="347"/>
    <x v="160"/>
    <s v="+1-101-028-2024x849"/>
    <s v="257-834-7118x396"/>
    <s v="robertsonnatasha@peterson.info"/>
    <x v="287"/>
    <x v="348"/>
  </r>
  <r>
    <n v="352"/>
    <x v="351"/>
    <x v="227"/>
    <x v="220"/>
    <s v="Shields PLC"/>
    <x v="348"/>
    <x v="62"/>
    <s v="738-112-1611x7396"/>
    <s v="727-063-4061x3967"/>
    <s v="frencheddie@contreras.org"/>
    <x v="288"/>
    <x v="349"/>
  </r>
  <r>
    <n v="353"/>
    <x v="352"/>
    <x v="206"/>
    <x v="295"/>
    <s v="Gonzales, Cochran and Madden"/>
    <x v="349"/>
    <x v="175"/>
    <s v="(565)392-5117"/>
    <s v="+1-695-450-7648x736"/>
    <s v="gnovak@haley.com"/>
    <x v="289"/>
    <x v="350"/>
  </r>
  <r>
    <n v="354"/>
    <x v="353"/>
    <x v="278"/>
    <x v="296"/>
    <s v="Melton and Sons"/>
    <x v="350"/>
    <x v="182"/>
    <s v="(020)498-7132"/>
    <s v="(902)288-2803x637"/>
    <s v="lorettamoreno@kerr.net"/>
    <x v="290"/>
    <x v="351"/>
  </r>
  <r>
    <n v="355"/>
    <x v="354"/>
    <x v="279"/>
    <x v="179"/>
    <s v="Avila-Melendez"/>
    <x v="351"/>
    <x v="113"/>
    <s v="(196)648-9540x823"/>
    <s v="279.571.8092"/>
    <s v="mccannmallory@parsons.com"/>
    <x v="291"/>
    <x v="352"/>
  </r>
  <r>
    <n v="356"/>
    <x v="355"/>
    <x v="280"/>
    <x v="297"/>
    <s v="Norris-Day"/>
    <x v="352"/>
    <x v="66"/>
    <s v="535-584-5025x4903"/>
    <s v="963-263-8902"/>
    <s v="jacob13@mccann.com"/>
    <x v="292"/>
    <x v="353"/>
  </r>
  <r>
    <n v="357"/>
    <x v="356"/>
    <x v="153"/>
    <x v="298"/>
    <s v="Eaton-Burnett"/>
    <x v="353"/>
    <x v="20"/>
    <s v="615.668.7783x293"/>
    <s v="+1-838-431-6386x717"/>
    <s v="benitezgina@downs-holden.com"/>
    <x v="293"/>
    <x v="354"/>
  </r>
  <r>
    <n v="358"/>
    <x v="357"/>
    <x v="281"/>
    <x v="240"/>
    <s v="Lin-Fowler"/>
    <x v="354"/>
    <x v="72"/>
    <s v="350.631.7181x282"/>
    <s v="001-842-234-0769x5694"/>
    <s v="crystal25@spence.com"/>
    <x v="294"/>
    <x v="355"/>
  </r>
  <r>
    <n v="359"/>
    <x v="358"/>
    <x v="187"/>
    <x v="299"/>
    <s v="Maxwell-Kennedy"/>
    <x v="355"/>
    <x v="147"/>
    <s v="162-920-2655x570"/>
    <s v="(423)195-2153"/>
    <s v="mcconnellglenn@gay-boyer.org"/>
    <x v="295"/>
    <x v="258"/>
  </r>
  <r>
    <n v="360"/>
    <x v="359"/>
    <x v="246"/>
    <x v="226"/>
    <s v="Mosley-Knox"/>
    <x v="356"/>
    <x v="91"/>
    <s v="001-970-532-4212x5122"/>
    <s v="001-221-796-8995x039"/>
    <s v="jaime61@wilson.com"/>
    <x v="296"/>
    <x v="356"/>
  </r>
  <r>
    <n v="361"/>
    <x v="360"/>
    <x v="282"/>
    <x v="300"/>
    <s v="Curtis-Lyons"/>
    <x v="357"/>
    <x v="183"/>
    <s v="935.205.4625x707"/>
    <s v="253-996-8355x84538"/>
    <s v="tsummers@dixon-vega.com"/>
    <x v="297"/>
    <x v="357"/>
  </r>
  <r>
    <n v="362"/>
    <x v="361"/>
    <x v="283"/>
    <x v="301"/>
    <s v="Raymond, Contreras and Wall"/>
    <x v="358"/>
    <x v="105"/>
    <s v="(750)689-1255x585"/>
    <n v="4412746461"/>
    <s v="wnash@sims.net"/>
    <x v="269"/>
    <x v="358"/>
  </r>
  <r>
    <n v="363"/>
    <x v="362"/>
    <x v="46"/>
    <x v="74"/>
    <s v="Dennis PLC"/>
    <x v="359"/>
    <x v="87"/>
    <n v="-2429"/>
    <n v="5915284279"/>
    <s v="jeanette40@banks.com"/>
    <x v="298"/>
    <x v="359"/>
  </r>
  <r>
    <n v="364"/>
    <x v="363"/>
    <x v="231"/>
    <x v="302"/>
    <s v="Jacobs and Sons"/>
    <x v="360"/>
    <x v="184"/>
    <s v="001-430-382-5394"/>
    <n v="1355412560"/>
    <s v="smitchell@harmon.com"/>
    <x v="299"/>
    <x v="360"/>
  </r>
  <r>
    <n v="365"/>
    <x v="364"/>
    <x v="284"/>
    <x v="0"/>
    <s v="Salazar Ltd"/>
    <x v="361"/>
    <x v="68"/>
    <s v="139-882-2263x6505"/>
    <s v="(223)999-5846"/>
    <s v="dawn64@brock.com"/>
    <x v="220"/>
    <x v="361"/>
  </r>
  <r>
    <n v="366"/>
    <x v="365"/>
    <x v="285"/>
    <x v="4"/>
    <s v="Dawson Group"/>
    <x v="362"/>
    <x v="92"/>
    <s v="858-589-6684x49913"/>
    <s v="813.048.8165x3075"/>
    <s v="bholloway@curtis-blevins.com"/>
    <x v="64"/>
    <x v="362"/>
  </r>
  <r>
    <n v="367"/>
    <x v="366"/>
    <x v="38"/>
    <x v="303"/>
    <s v="Castaneda Group"/>
    <x v="363"/>
    <x v="130"/>
    <s v="894.022.6936"/>
    <s v="(604)768-1647"/>
    <s v="dwaynespence@kramer.com"/>
    <x v="300"/>
    <x v="363"/>
  </r>
  <r>
    <n v="368"/>
    <x v="367"/>
    <x v="286"/>
    <x v="34"/>
    <s v="Glover-Mccoy"/>
    <x v="364"/>
    <x v="16"/>
    <s v="265.484.0824"/>
    <s v="164.346.9633"/>
    <s v="rose26@navarro.biz"/>
    <x v="301"/>
    <x v="364"/>
  </r>
  <r>
    <n v="369"/>
    <x v="368"/>
    <x v="287"/>
    <x v="304"/>
    <s v="Cruz-Chandler"/>
    <x v="365"/>
    <x v="110"/>
    <s v="398.368.3018"/>
    <s v="490.564.8480x109"/>
    <s v="kayleehenderson@tapia.com"/>
    <x v="302"/>
    <x v="365"/>
  </r>
  <r>
    <n v="370"/>
    <x v="369"/>
    <x v="179"/>
    <x v="219"/>
    <s v="Estrada PLC"/>
    <x v="366"/>
    <x v="61"/>
    <s v="070-023-3022x79970"/>
    <s v="589.939.6535x1505"/>
    <s v="billmata@hatfield.com"/>
    <x v="303"/>
    <x v="366"/>
  </r>
  <r>
    <n v="371"/>
    <x v="370"/>
    <x v="288"/>
    <x v="305"/>
    <s v="Cooke, Downs and Hines"/>
    <x v="367"/>
    <x v="185"/>
    <n v="-7700"/>
    <s v="001-338-772-7020x3153"/>
    <s v="grahamevan@wright.com"/>
    <x v="56"/>
    <x v="367"/>
  </r>
  <r>
    <n v="372"/>
    <x v="371"/>
    <x v="260"/>
    <x v="271"/>
    <s v="Nolan-Hardy"/>
    <x v="368"/>
    <x v="186"/>
    <s v="246.810.3195x229"/>
    <s v="(648)904-3479x933"/>
    <s v="flemingcindy@dominguez.net"/>
    <x v="224"/>
    <x v="368"/>
  </r>
  <r>
    <n v="373"/>
    <x v="372"/>
    <x v="289"/>
    <x v="17"/>
    <s v="Acosta, Robbins and Nash"/>
    <x v="369"/>
    <x v="38"/>
    <s v="079.652.7124"/>
    <s v="640-797-4175x5434"/>
    <s v="fischerselena@novak-fitzgerald.biz"/>
    <x v="304"/>
    <x v="369"/>
  </r>
  <r>
    <n v="374"/>
    <x v="373"/>
    <x v="285"/>
    <x v="306"/>
    <s v="Mosley-Whitney"/>
    <x v="370"/>
    <x v="14"/>
    <s v="188-227-7401"/>
    <s v="(189)479-8815"/>
    <s v="dixonmelissa@brooks.com"/>
    <x v="206"/>
    <x v="370"/>
  </r>
  <r>
    <n v="375"/>
    <x v="374"/>
    <x v="290"/>
    <x v="197"/>
    <s v="Powell LLC"/>
    <x v="371"/>
    <x v="89"/>
    <s v="030-173-3258"/>
    <s v="001-746-623-6061x27545"/>
    <s v="hrobinson@estrada.com"/>
    <x v="305"/>
    <x v="371"/>
  </r>
  <r>
    <n v="376"/>
    <x v="375"/>
    <x v="291"/>
    <x v="307"/>
    <s v="Vaughn, Kelly and Meza"/>
    <x v="372"/>
    <x v="155"/>
    <n v="-7782"/>
    <s v="+1-037-515-3146x10582"/>
    <s v="cristian24@hebert.net"/>
    <x v="306"/>
    <x v="372"/>
  </r>
  <r>
    <n v="377"/>
    <x v="376"/>
    <x v="292"/>
    <x v="308"/>
    <s v="Farrell, Mcclain and Kaiser"/>
    <x v="373"/>
    <x v="88"/>
    <n v="1607534127"/>
    <s v="545-507-4125x3231"/>
    <s v="terrance86@orozco.net"/>
    <x v="307"/>
    <x v="373"/>
  </r>
  <r>
    <n v="378"/>
    <x v="377"/>
    <x v="293"/>
    <x v="309"/>
    <s v="Daniel, Rowland and Heath"/>
    <x v="374"/>
    <x v="187"/>
    <s v="+1-892-353-6504x1617"/>
    <s v="823.450.5415x33858"/>
    <s v="taylor78@roberson-cline.com"/>
    <x v="308"/>
    <x v="374"/>
  </r>
  <r>
    <n v="379"/>
    <x v="378"/>
    <x v="294"/>
    <x v="310"/>
    <s v="Holden-Camacho"/>
    <x v="375"/>
    <x v="70"/>
    <s v="587-480-9020"/>
    <n v="-8434"/>
    <s v="moyeralejandra@ball.com"/>
    <x v="309"/>
    <x v="375"/>
  </r>
  <r>
    <n v="380"/>
    <x v="379"/>
    <x v="295"/>
    <x v="311"/>
    <s v="Bray-Nelson"/>
    <x v="376"/>
    <x v="80"/>
    <s v="820.292.2415x55128"/>
    <s v="+1-225-611-6500x76639"/>
    <s v="karadrake@harris.com"/>
    <x v="310"/>
    <x v="376"/>
  </r>
  <r>
    <n v="381"/>
    <x v="380"/>
    <x v="296"/>
    <x v="312"/>
    <s v="Graves, Hardin and Cummings"/>
    <x v="377"/>
    <x v="12"/>
    <s v="001-928-549-3512x57008"/>
    <s v="(944)703-2933x5609"/>
    <s v="shawriley@rasmussen.com"/>
    <x v="311"/>
    <x v="377"/>
  </r>
  <r>
    <n v="382"/>
    <x v="381"/>
    <x v="229"/>
    <x v="282"/>
    <s v="Cherry and Sons"/>
    <x v="378"/>
    <x v="64"/>
    <n v="6085361723"/>
    <s v="388-121-8428x069"/>
    <s v="moralesleslie@scott.com"/>
    <x v="312"/>
    <x v="378"/>
  </r>
  <r>
    <n v="383"/>
    <x v="382"/>
    <x v="173"/>
    <x v="313"/>
    <s v="Peters-Perez"/>
    <x v="379"/>
    <x v="165"/>
    <s v="981-381-0758x5982"/>
    <s v="842.201.6104x67378"/>
    <s v="wdyer@mayo.net"/>
    <x v="313"/>
    <x v="379"/>
  </r>
  <r>
    <n v="384"/>
    <x v="383"/>
    <x v="207"/>
    <x v="137"/>
    <s v="Lawrence and Sons"/>
    <x v="380"/>
    <x v="94"/>
    <s v="355-823-7028x2739"/>
    <s v="902.325.8758x136"/>
    <s v="savannahglenn@ward.com"/>
    <x v="301"/>
    <x v="380"/>
  </r>
  <r>
    <n v="385"/>
    <x v="384"/>
    <x v="104"/>
    <x v="314"/>
    <s v="Chaney and Sons"/>
    <x v="381"/>
    <x v="37"/>
    <s v="327.237.4377"/>
    <s v="274.074.6169x920"/>
    <s v="cummingsjo@shea.info"/>
    <x v="83"/>
    <x v="381"/>
  </r>
  <r>
    <n v="386"/>
    <x v="385"/>
    <x v="297"/>
    <x v="315"/>
    <s v="Beck PLC"/>
    <x v="382"/>
    <x v="137"/>
    <s v="001-258-458-3009x78532"/>
    <s v="001-696-118-9546"/>
    <s v="lcox@hensley.biz"/>
    <x v="314"/>
    <x v="382"/>
  </r>
  <r>
    <n v="387"/>
    <x v="386"/>
    <x v="298"/>
    <x v="316"/>
    <s v="Mendoza Inc"/>
    <x v="383"/>
    <x v="188"/>
    <s v="001-490-533-3600"/>
    <s v="+1-014-617-0811x991"/>
    <s v="ballmartha@salazar-escobar.com"/>
    <x v="315"/>
    <x v="383"/>
  </r>
  <r>
    <n v="388"/>
    <x v="387"/>
    <x v="299"/>
    <x v="60"/>
    <s v="Mccarthy-Leblanc"/>
    <x v="384"/>
    <x v="186"/>
    <s v="001-650-705-7867x2798"/>
    <s v="+1-009-403-3218x824"/>
    <s v="allisonstanton@mcpherson.net"/>
    <x v="316"/>
    <x v="384"/>
  </r>
  <r>
    <n v="389"/>
    <x v="388"/>
    <x v="300"/>
    <x v="38"/>
    <s v="Clayton-Sutton"/>
    <x v="385"/>
    <x v="189"/>
    <s v="663-484-2848x3853"/>
    <s v="(840)007-1243"/>
    <s v="chungneil@flowers.info"/>
    <x v="283"/>
    <x v="385"/>
  </r>
  <r>
    <n v="390"/>
    <x v="389"/>
    <x v="33"/>
    <x v="317"/>
    <s v="Williamson-Franco"/>
    <x v="386"/>
    <x v="176"/>
    <s v="001-939-909-2782x7296"/>
    <s v="208.836.7061x96279"/>
    <s v="teresa89@wallace.com"/>
    <x v="142"/>
    <x v="386"/>
  </r>
  <r>
    <n v="391"/>
    <x v="390"/>
    <x v="301"/>
    <x v="318"/>
    <s v="Alexander-Farrell"/>
    <x v="387"/>
    <x v="62"/>
    <s v="001-963-502-7652x654"/>
    <s v="+1-197-026-8212x6146"/>
    <s v="sean10@fletcher.com"/>
    <x v="317"/>
    <x v="387"/>
  </r>
  <r>
    <n v="392"/>
    <x v="391"/>
    <x v="103"/>
    <x v="319"/>
    <s v="Castaneda and Sons"/>
    <x v="388"/>
    <x v="178"/>
    <s v="363-220-7368x6517"/>
    <s v="001-864-810-4269"/>
    <s v="ssutton@schroeder.info"/>
    <x v="318"/>
    <x v="388"/>
  </r>
  <r>
    <n v="393"/>
    <x v="392"/>
    <x v="302"/>
    <x v="258"/>
    <s v="Cooley and Sons"/>
    <x v="389"/>
    <x v="190"/>
    <s v="481-377-5274x93190"/>
    <s v="001-031-136-9191x8794"/>
    <s v="orobbins@bradford.com"/>
    <x v="319"/>
    <x v="389"/>
  </r>
  <r>
    <n v="394"/>
    <x v="393"/>
    <x v="303"/>
    <x v="320"/>
    <s v="Roberts-Hernandez"/>
    <x v="390"/>
    <x v="64"/>
    <s v="436.480.4182"/>
    <s v="001-518-847-6107"/>
    <s v="bernard04@evans-cooley.net"/>
    <x v="253"/>
    <x v="390"/>
  </r>
  <r>
    <n v="395"/>
    <x v="394"/>
    <x v="304"/>
    <x v="321"/>
    <s v="Heath, Collins and Pierce"/>
    <x v="391"/>
    <x v="85"/>
    <s v="006-352-7818"/>
    <s v="995-097-0043x13753"/>
    <s v="courtney52@farley.org"/>
    <x v="237"/>
    <x v="391"/>
  </r>
  <r>
    <n v="396"/>
    <x v="395"/>
    <x v="305"/>
    <x v="322"/>
    <s v="Molina-Miranda"/>
    <x v="392"/>
    <x v="132"/>
    <s v="001-102-790-2116x365"/>
    <s v="001-516-967-9330"/>
    <s v="rangelbrad@oconnor.org"/>
    <x v="320"/>
    <x v="392"/>
  </r>
  <r>
    <n v="397"/>
    <x v="396"/>
    <x v="46"/>
    <x v="188"/>
    <s v="Atkins-Hodges"/>
    <x v="393"/>
    <x v="20"/>
    <s v="(430)970-8216x0109"/>
    <s v="(956)539-0485x24528"/>
    <s v="jennifershannon@lane.net"/>
    <x v="247"/>
    <x v="393"/>
  </r>
  <r>
    <n v="398"/>
    <x v="397"/>
    <x v="306"/>
    <x v="323"/>
    <s v="Mays-Benjamin"/>
    <x v="394"/>
    <x v="59"/>
    <s v="(483)724-6953"/>
    <s v="001-143-263-1582x9707"/>
    <s v="chubbard@haney.com"/>
    <x v="321"/>
    <x v="394"/>
  </r>
  <r>
    <n v="399"/>
    <x v="398"/>
    <x v="307"/>
    <x v="324"/>
    <s v="Myers, Krueger and Sampson"/>
    <x v="395"/>
    <x v="183"/>
    <s v="301.235.8441x37411"/>
    <n v="6213378153"/>
    <s v="xholden@walsh.com"/>
    <x v="322"/>
    <x v="395"/>
  </r>
  <r>
    <n v="400"/>
    <x v="399"/>
    <x v="308"/>
    <x v="325"/>
    <s v="Hicks PLC"/>
    <x v="396"/>
    <x v="138"/>
    <s v="001-500-057-5041x46881"/>
    <n v="9665450597"/>
    <s v="pattonsydney@graham.com"/>
    <x v="323"/>
    <x v="396"/>
  </r>
  <r>
    <n v="401"/>
    <x v="400"/>
    <x v="264"/>
    <x v="326"/>
    <s v="Ryan, Conner and Boyle"/>
    <x v="397"/>
    <x v="147"/>
    <s v="+1-219-345-0818x074"/>
    <s v="124.206.8062"/>
    <s v="atkinsonheather@sutton.com"/>
    <x v="324"/>
    <x v="397"/>
  </r>
  <r>
    <n v="402"/>
    <x v="401"/>
    <x v="309"/>
    <x v="327"/>
    <s v="Rivas, Payne and Arellano"/>
    <x v="398"/>
    <x v="191"/>
    <s v="+1-840-650-0263x98690"/>
    <s v="509.560.6203x70695"/>
    <s v="tinakerr@aguilar.info"/>
    <x v="215"/>
    <x v="398"/>
  </r>
  <r>
    <n v="403"/>
    <x v="402"/>
    <x v="107"/>
    <x v="328"/>
    <s v="Benitez LLC"/>
    <x v="399"/>
    <x v="98"/>
    <s v="(840)558-2581x5754"/>
    <n v="5289253589"/>
    <s v="snyderfred@santiago.info"/>
    <x v="95"/>
    <x v="399"/>
  </r>
  <r>
    <n v="404"/>
    <x v="403"/>
    <x v="239"/>
    <x v="99"/>
    <s v="Ramos-Howard"/>
    <x v="400"/>
    <x v="192"/>
    <n v="2582927721"/>
    <n v="8247769644"/>
    <s v="xgordon@king-terry.com"/>
    <x v="151"/>
    <x v="400"/>
  </r>
  <r>
    <n v="405"/>
    <x v="404"/>
    <x v="310"/>
    <x v="329"/>
    <s v="Wheeler PLC"/>
    <x v="401"/>
    <x v="193"/>
    <n v="9302632754"/>
    <n v="7072753003"/>
    <s v="makaylalove@foley-rodriguez.net"/>
    <x v="138"/>
    <x v="401"/>
  </r>
  <r>
    <n v="406"/>
    <x v="405"/>
    <x v="170"/>
    <x v="330"/>
    <s v="Chambers, Castillo and Graves"/>
    <x v="402"/>
    <x v="194"/>
    <s v="001-008-242-5333x78184"/>
    <s v="(589)797-6403"/>
    <s v="caleb30@mccann.com"/>
    <x v="325"/>
    <x v="402"/>
  </r>
  <r>
    <n v="407"/>
    <x v="406"/>
    <x v="237"/>
    <x v="186"/>
    <s v="Hutchinson, Hicks and Austin"/>
    <x v="403"/>
    <x v="68"/>
    <s v="(886)349-6273"/>
    <s v="+1-098-776-2644x94466"/>
    <s v="rellis@blankenship.com"/>
    <x v="326"/>
    <x v="403"/>
  </r>
  <r>
    <n v="408"/>
    <x v="407"/>
    <x v="311"/>
    <x v="21"/>
    <s v="Jenkins, Clarke and Faulkner"/>
    <x v="404"/>
    <x v="124"/>
    <s v="288.812.1579x011"/>
    <s v="583.956.9435x265"/>
    <s v="allenwalter@escobar.biz"/>
    <x v="327"/>
    <x v="404"/>
  </r>
  <r>
    <n v="409"/>
    <x v="408"/>
    <x v="300"/>
    <x v="331"/>
    <s v="Trujillo, Hurst and Ortega"/>
    <x v="405"/>
    <x v="195"/>
    <s v="801-840-8731x59596"/>
    <n v="3770987729"/>
    <s v="donnasandoval@sellers.com"/>
    <x v="328"/>
    <x v="405"/>
  </r>
  <r>
    <n v="410"/>
    <x v="409"/>
    <x v="68"/>
    <x v="332"/>
    <s v="Glass-Shepard"/>
    <x v="406"/>
    <x v="159"/>
    <s v="268-341-0043"/>
    <n v="1601477127"/>
    <s v="manningsuzanne@osborn.net"/>
    <x v="329"/>
    <x v="406"/>
  </r>
  <r>
    <n v="411"/>
    <x v="410"/>
    <x v="312"/>
    <x v="168"/>
    <s v="Francis Ltd"/>
    <x v="407"/>
    <x v="65"/>
    <s v="+1-178-548-2749x097"/>
    <s v="830-303-2943x766"/>
    <s v="rbradley@buchanan-rogers.com"/>
    <x v="289"/>
    <x v="407"/>
  </r>
  <r>
    <n v="412"/>
    <x v="411"/>
    <x v="232"/>
    <x v="333"/>
    <s v="Rojas-Ross"/>
    <x v="408"/>
    <x v="196"/>
    <s v="838.597.5076"/>
    <s v="+1-826-617-6451x2053"/>
    <s v="ihawkins@tanner.com"/>
    <x v="330"/>
    <x v="408"/>
  </r>
  <r>
    <n v="413"/>
    <x v="412"/>
    <x v="269"/>
    <x v="208"/>
    <s v="Meyer LLC"/>
    <x v="409"/>
    <x v="124"/>
    <s v="+1-844-243-2253x59574"/>
    <s v="665-577-9008x8036"/>
    <s v="singhfrank@castillo-horne.org"/>
    <x v="331"/>
    <x v="409"/>
  </r>
  <r>
    <n v="414"/>
    <x v="413"/>
    <x v="313"/>
    <x v="104"/>
    <s v="Trevino-Bennett"/>
    <x v="410"/>
    <x v="197"/>
    <s v="+1-282-750-6217x95672"/>
    <s v="001-627-437-7270x3849"/>
    <s v="michaelcandice@booker-hall.com"/>
    <x v="332"/>
    <x v="410"/>
  </r>
  <r>
    <n v="415"/>
    <x v="414"/>
    <x v="89"/>
    <x v="334"/>
    <s v="Marks, Mora and Bender"/>
    <x v="409"/>
    <x v="198"/>
    <s v="200.531.2955x94238"/>
    <s v="634.406.8299x866"/>
    <s v="goodmanhayden@marquez-fritz.biz"/>
    <x v="333"/>
    <x v="411"/>
  </r>
  <r>
    <n v="416"/>
    <x v="415"/>
    <x v="161"/>
    <x v="335"/>
    <s v="Hunt Group"/>
    <x v="411"/>
    <x v="20"/>
    <n v="2280590908"/>
    <s v="(674)344-8505x74946"/>
    <s v="ofriedman@gonzalez.com"/>
    <x v="196"/>
    <x v="412"/>
  </r>
  <r>
    <n v="417"/>
    <x v="416"/>
    <x v="314"/>
    <x v="336"/>
    <s v="Mcmillan-Ramos"/>
    <x v="412"/>
    <x v="179"/>
    <s v="(682)051-4671x2714"/>
    <s v="(429)034-0308"/>
    <s v="alec48@copeland.com"/>
    <x v="334"/>
    <x v="413"/>
  </r>
  <r>
    <n v="418"/>
    <x v="417"/>
    <x v="69"/>
    <x v="337"/>
    <s v="Everett, Holmes and Sheppard"/>
    <x v="413"/>
    <x v="96"/>
    <s v="001-775-349-4096x39370"/>
    <s v="477-891-8000x491"/>
    <s v="stefanie43@hooper.com"/>
    <x v="303"/>
    <x v="414"/>
  </r>
  <r>
    <n v="419"/>
    <x v="418"/>
    <x v="315"/>
    <x v="338"/>
    <s v="Peck-Rivers"/>
    <x v="414"/>
    <x v="15"/>
    <n v="3016263066"/>
    <n v="-1965"/>
    <s v="brichard@cervantes.com"/>
    <x v="335"/>
    <x v="415"/>
  </r>
  <r>
    <n v="420"/>
    <x v="419"/>
    <x v="302"/>
    <x v="339"/>
    <s v="Byrd PLC"/>
    <x v="415"/>
    <x v="197"/>
    <s v="+1-797-827-1242x92150"/>
    <s v="511.074.7872x222"/>
    <s v="jillrichmond@pugh-roach.com"/>
    <x v="172"/>
    <x v="416"/>
  </r>
  <r>
    <n v="421"/>
    <x v="420"/>
    <x v="264"/>
    <x v="340"/>
    <s v="Harvey LLC"/>
    <x v="416"/>
    <x v="32"/>
    <s v="215-615-3911x03142"/>
    <s v="158.413.3879"/>
    <s v="wilkinsondaisy@chaney.com"/>
    <x v="334"/>
    <x v="417"/>
  </r>
  <r>
    <n v="422"/>
    <x v="421"/>
    <x v="316"/>
    <x v="341"/>
    <s v="Hicks Inc"/>
    <x v="417"/>
    <x v="194"/>
    <s v="(025)888-2467"/>
    <s v="395-954-3146x8730"/>
    <s v="mcculloughkylie@ford.com"/>
    <x v="336"/>
    <x v="418"/>
  </r>
  <r>
    <n v="423"/>
    <x v="422"/>
    <x v="245"/>
    <x v="342"/>
    <s v="Mclaughlin-Lucas"/>
    <x v="418"/>
    <x v="167"/>
    <s v="323-622-6142"/>
    <s v="077-211-8790x1916"/>
    <s v="melvin55@marks.net"/>
    <x v="118"/>
    <x v="419"/>
  </r>
  <r>
    <n v="424"/>
    <x v="423"/>
    <x v="317"/>
    <x v="334"/>
    <s v="Sosa LLC"/>
    <x v="419"/>
    <x v="51"/>
    <s v="(105)480-0123x26243"/>
    <n v="5301277009"/>
    <s v="ezamora@burke.org"/>
    <x v="337"/>
    <x v="420"/>
  </r>
  <r>
    <n v="425"/>
    <x v="424"/>
    <x v="318"/>
    <x v="343"/>
    <s v="Brock and Sons"/>
    <x v="420"/>
    <x v="56"/>
    <s v="879-877-0959x8275"/>
    <s v="155-724-1603x410"/>
    <s v="brad79@powell.org"/>
    <x v="291"/>
    <x v="421"/>
  </r>
  <r>
    <n v="426"/>
    <x v="425"/>
    <x v="319"/>
    <x v="344"/>
    <s v="Mcdonald Inc"/>
    <x v="421"/>
    <x v="150"/>
    <s v="399-272-1656"/>
    <s v="001-255-828-7753x476"/>
    <s v="collin50@wilkinson.net"/>
    <x v="168"/>
    <x v="422"/>
  </r>
  <r>
    <n v="427"/>
    <x v="426"/>
    <x v="320"/>
    <x v="345"/>
    <s v="Wells and Sons"/>
    <x v="422"/>
    <x v="155"/>
    <s v="+1-649-246-3192x6283"/>
    <s v="(784)691-9443x8233"/>
    <s v="christyconway@reid.com"/>
    <x v="338"/>
    <x v="423"/>
  </r>
  <r>
    <n v="428"/>
    <x v="427"/>
    <x v="321"/>
    <x v="346"/>
    <s v="Mcclure-Thomas"/>
    <x v="423"/>
    <x v="199"/>
    <s v="(134)788-2076x01663"/>
    <s v="978-557-7295"/>
    <s v="anitadorsey@mccarthy.biz"/>
    <x v="339"/>
    <x v="424"/>
  </r>
  <r>
    <n v="429"/>
    <x v="428"/>
    <x v="322"/>
    <x v="229"/>
    <s v="Galvan Inc"/>
    <x v="424"/>
    <x v="12"/>
    <s v="+1-281-101-3018x350"/>
    <s v="(117)804-7358x0642"/>
    <s v="friedmandean@hodge.info"/>
    <x v="340"/>
    <x v="425"/>
  </r>
  <r>
    <n v="430"/>
    <x v="429"/>
    <x v="323"/>
    <x v="347"/>
    <s v="Chambers, Bernard and Rivas"/>
    <x v="425"/>
    <x v="193"/>
    <s v="+1-055-837-7879x1252"/>
    <n v="-10932"/>
    <s v="downsjackie@cole-orr.com"/>
    <x v="341"/>
    <x v="426"/>
  </r>
  <r>
    <n v="431"/>
    <x v="430"/>
    <x v="132"/>
    <x v="325"/>
    <s v="Black-Pruitt"/>
    <x v="426"/>
    <x v="153"/>
    <s v="(294)388-8874x77749"/>
    <s v="001-939-536-8931x592"/>
    <s v="robertsmelanie@swanson-willis.net"/>
    <x v="342"/>
    <x v="427"/>
  </r>
  <r>
    <n v="432"/>
    <x v="431"/>
    <x v="23"/>
    <x v="348"/>
    <s v="Ray, Maxwell and Olson"/>
    <x v="427"/>
    <x v="47"/>
    <s v="001-044-902-1021x0730"/>
    <s v="(586)514-2440x84986"/>
    <s v="shamilton@wheeler-jensen.biz"/>
    <x v="343"/>
    <x v="428"/>
  </r>
  <r>
    <n v="433"/>
    <x v="432"/>
    <x v="324"/>
    <x v="349"/>
    <s v="Riggs-Rodgers"/>
    <x v="428"/>
    <x v="200"/>
    <s v="001-512-968-0738x36067"/>
    <s v="754.007.1639x8172"/>
    <s v="raysimon@smith.com"/>
    <x v="4"/>
    <x v="429"/>
  </r>
  <r>
    <n v="434"/>
    <x v="433"/>
    <x v="97"/>
    <x v="350"/>
    <s v="Hoffman, Brandt and Gay"/>
    <x v="429"/>
    <x v="201"/>
    <s v="(992)339-2987x8823"/>
    <s v="+1-140-802-2481x9000"/>
    <s v="donaldsongina@underwood.com"/>
    <x v="193"/>
    <x v="430"/>
  </r>
  <r>
    <n v="435"/>
    <x v="434"/>
    <x v="325"/>
    <x v="351"/>
    <s v="Kirby, Lang and Galvan"/>
    <x v="430"/>
    <x v="202"/>
    <s v="509.529.1957x1149"/>
    <s v="041-002-1326"/>
    <s v="ubennett@mckenzie-farley.info"/>
    <x v="344"/>
    <x v="431"/>
  </r>
  <r>
    <n v="436"/>
    <x v="435"/>
    <x v="98"/>
    <x v="352"/>
    <s v="Fuentes, Mcguire and Mendoza"/>
    <x v="431"/>
    <x v="119"/>
    <n v="6754419752"/>
    <s v="909-712-0209x6904"/>
    <s v="aowens@arnold.com"/>
    <x v="345"/>
    <x v="432"/>
  </r>
  <r>
    <n v="437"/>
    <x v="436"/>
    <x v="326"/>
    <x v="353"/>
    <s v="Patel, Donovan and Branch"/>
    <x v="432"/>
    <x v="103"/>
    <s v="001-459-908-2770x5164"/>
    <s v="974.575.2251x42998"/>
    <s v="leeeileen@peterson.com"/>
    <x v="311"/>
    <x v="433"/>
  </r>
  <r>
    <n v="438"/>
    <x v="437"/>
    <x v="3"/>
    <x v="354"/>
    <s v="Chan-Good"/>
    <x v="433"/>
    <x v="32"/>
    <s v="058.700.1805x79527"/>
    <s v="696-053-0556"/>
    <s v="frederick82@pham.info"/>
    <x v="346"/>
    <x v="434"/>
  </r>
  <r>
    <n v="439"/>
    <x v="438"/>
    <x v="327"/>
    <x v="355"/>
    <s v="Gay LLC"/>
    <x v="434"/>
    <x v="166"/>
    <n v="1543433537"/>
    <s v="(968)239-2563x9018"/>
    <s v="ybanks@velazquez.biz"/>
    <x v="347"/>
    <x v="435"/>
  </r>
  <r>
    <n v="440"/>
    <x v="439"/>
    <x v="21"/>
    <x v="356"/>
    <s v="Vincent and Sons"/>
    <x v="59"/>
    <x v="125"/>
    <s v="410-876-8930"/>
    <s v="(976)366-3698x59691"/>
    <s v="luis88@calhoun-gaines.com"/>
    <x v="274"/>
    <x v="436"/>
  </r>
  <r>
    <n v="441"/>
    <x v="440"/>
    <x v="265"/>
    <x v="357"/>
    <s v="Mcmahon-Hale"/>
    <x v="435"/>
    <x v="75"/>
    <s v="528-632-2992"/>
    <s v="077-336-9071"/>
    <s v="oconnellkristopher@roberts.com"/>
    <x v="75"/>
    <x v="437"/>
  </r>
  <r>
    <n v="442"/>
    <x v="441"/>
    <x v="191"/>
    <x v="26"/>
    <s v="Ware and Sons"/>
    <x v="436"/>
    <x v="203"/>
    <s v="001-952-882-4943x6521"/>
    <s v="002.727.6883"/>
    <s v="qlambert@obrien-gay.com"/>
    <x v="348"/>
    <x v="438"/>
  </r>
  <r>
    <n v="443"/>
    <x v="442"/>
    <x v="291"/>
    <x v="358"/>
    <s v="Collins-Kline"/>
    <x v="437"/>
    <x v="20"/>
    <s v="961-490-5003"/>
    <s v="991-578-5838x671"/>
    <s v="masseyvickie@prince.info"/>
    <x v="349"/>
    <x v="439"/>
  </r>
  <r>
    <n v="444"/>
    <x v="443"/>
    <x v="328"/>
    <x v="359"/>
    <s v="Horton Inc"/>
    <x v="438"/>
    <x v="78"/>
    <n v="4026886241"/>
    <s v="694.020.4032x027"/>
    <s v="robin51@caldwell.net"/>
    <x v="206"/>
    <x v="440"/>
  </r>
  <r>
    <n v="445"/>
    <x v="444"/>
    <x v="329"/>
    <x v="287"/>
    <s v="Velasquez, Haynes and Parks"/>
    <x v="439"/>
    <x v="58"/>
    <s v="137.658.0730x2226"/>
    <s v="(076)326-7301"/>
    <s v="kyle22@robbins-trevino.net"/>
    <x v="202"/>
    <x v="441"/>
  </r>
  <r>
    <n v="446"/>
    <x v="445"/>
    <x v="330"/>
    <x v="360"/>
    <s v="Wiggins-Horne"/>
    <x v="440"/>
    <x v="117"/>
    <s v="001-277-408-3148"/>
    <s v="449.048.8350x2987"/>
    <s v="hendrixjoanne@hooper.info"/>
    <x v="32"/>
    <x v="442"/>
  </r>
  <r>
    <n v="447"/>
    <x v="446"/>
    <x v="235"/>
    <x v="23"/>
    <s v="Daniel, Phillips and Garrett"/>
    <x v="441"/>
    <x v="204"/>
    <s v="(485)799-9011"/>
    <s v="486-464-7728x6735"/>
    <s v="geoffrey76@gonzales.org"/>
    <x v="350"/>
    <x v="443"/>
  </r>
  <r>
    <n v="448"/>
    <x v="447"/>
    <x v="270"/>
    <x v="361"/>
    <s v="Mullen-Burgess"/>
    <x v="442"/>
    <x v="17"/>
    <n v="9173070717"/>
    <s v="(167)518-9819"/>
    <s v="lindseymcmahon@hayden-tucker.com"/>
    <x v="351"/>
    <x v="444"/>
  </r>
  <r>
    <n v="449"/>
    <x v="448"/>
    <x v="52"/>
    <x v="362"/>
    <s v="White, Harding and Gilbert"/>
    <x v="443"/>
    <x v="168"/>
    <s v="069-570-2406x42623"/>
    <s v="656-441-2268"/>
    <s v="jcantu@clayton.com"/>
    <x v="352"/>
    <x v="445"/>
  </r>
  <r>
    <n v="450"/>
    <x v="449"/>
    <x v="20"/>
    <x v="199"/>
    <s v="Mcconnell-Mccarty"/>
    <x v="444"/>
    <x v="74"/>
    <s v="+1-009-592-5692x07601"/>
    <s v="001-096-428-3465x490"/>
    <s v="mathew61@woodward.com"/>
    <x v="36"/>
    <x v="446"/>
  </r>
  <r>
    <n v="451"/>
    <x v="450"/>
    <x v="331"/>
    <x v="311"/>
    <s v="Irwin Inc"/>
    <x v="445"/>
    <x v="186"/>
    <s v="457-249-1421"/>
    <s v="(405)491-9108x80483"/>
    <s v="ugordon@boyer.info"/>
    <x v="353"/>
    <x v="447"/>
  </r>
  <r>
    <n v="452"/>
    <x v="451"/>
    <x v="216"/>
    <x v="236"/>
    <s v="Gentry, Hurley and Gomez"/>
    <x v="446"/>
    <x v="205"/>
    <s v="+1-163-733-5172x202"/>
    <s v="+1-934-034-2656x464"/>
    <s v="paula85@douglas-mann.net"/>
    <x v="257"/>
    <x v="448"/>
  </r>
  <r>
    <n v="453"/>
    <x v="452"/>
    <x v="31"/>
    <x v="363"/>
    <s v="Prince-Hodges"/>
    <x v="447"/>
    <x v="79"/>
    <n v="296285294"/>
    <s v="210-754-8045x73177"/>
    <s v="gravesjanice@rice.org"/>
    <x v="354"/>
    <x v="449"/>
  </r>
  <r>
    <n v="454"/>
    <x v="453"/>
    <x v="63"/>
    <x v="214"/>
    <s v="Crosby, Ayers and Burch"/>
    <x v="448"/>
    <x v="51"/>
    <s v="101-792-2248x75474"/>
    <s v="(929)244-1286"/>
    <s v="nathaniel65@copeland-levy.org"/>
    <x v="355"/>
    <x v="450"/>
  </r>
  <r>
    <n v="455"/>
    <x v="454"/>
    <x v="112"/>
    <x v="157"/>
    <s v="Delacruz, Hodge and Snow"/>
    <x v="449"/>
    <x v="87"/>
    <s v="001-381-394-5895"/>
    <s v="001-842-375-8326"/>
    <s v="currysabrina@henry.biz"/>
    <x v="356"/>
    <x v="451"/>
  </r>
  <r>
    <n v="456"/>
    <x v="455"/>
    <x v="82"/>
    <x v="364"/>
    <s v="Ho-Long"/>
    <x v="450"/>
    <x v="75"/>
    <n v="8241986767"/>
    <s v="001-838-932-5550x72809"/>
    <s v="robertasharp@vasquez.info"/>
    <x v="348"/>
    <x v="452"/>
  </r>
  <r>
    <n v="457"/>
    <x v="456"/>
    <x v="103"/>
    <x v="365"/>
    <s v="Garrison, Mccall and Bowman"/>
    <x v="451"/>
    <x v="139"/>
    <s v="119-870-5313x089"/>
    <s v="370.675.0668x274"/>
    <s v="casey71@little.net"/>
    <x v="119"/>
    <x v="453"/>
  </r>
  <r>
    <n v="458"/>
    <x v="457"/>
    <x v="277"/>
    <x v="366"/>
    <s v="Holmes, Warner and Barrett"/>
    <x v="452"/>
    <x v="206"/>
    <s v="001-379-229-1128"/>
    <s v="(319)873-2500"/>
    <s v="plawson@reyes.com"/>
    <x v="357"/>
    <x v="454"/>
  </r>
  <r>
    <n v="459"/>
    <x v="458"/>
    <x v="83"/>
    <x v="367"/>
    <s v="Morse Group"/>
    <x v="453"/>
    <x v="207"/>
    <s v="+1-949-959-6027x4955"/>
    <s v="(590)275-0778x25496"/>
    <s v="aaroncollins@nunez.com"/>
    <x v="358"/>
    <x v="455"/>
  </r>
  <r>
    <n v="460"/>
    <x v="459"/>
    <x v="332"/>
    <x v="368"/>
    <s v="Gilmore Ltd"/>
    <x v="454"/>
    <x v="60"/>
    <s v="348-428-5110"/>
    <s v="+1-110-293-3625x28970"/>
    <s v="katiestanton@villa.com"/>
    <x v="359"/>
    <x v="456"/>
  </r>
  <r>
    <n v="461"/>
    <x v="460"/>
    <x v="333"/>
    <x v="369"/>
    <s v="Humphrey-Cain"/>
    <x v="455"/>
    <x v="35"/>
    <s v="+1-392-021-7859x819"/>
    <s v="+1-515-698-0312x055"/>
    <s v="thompsonangie@may.com"/>
    <x v="360"/>
    <x v="457"/>
  </r>
  <r>
    <n v="462"/>
    <x v="461"/>
    <x v="334"/>
    <x v="81"/>
    <s v="Montgomery Group"/>
    <x v="456"/>
    <x v="91"/>
    <n v="-8629"/>
    <s v="753.903.3686x6517"/>
    <s v="sheenarichards@harrison.com"/>
    <x v="361"/>
    <x v="458"/>
  </r>
  <r>
    <n v="463"/>
    <x v="462"/>
    <x v="151"/>
    <x v="370"/>
    <s v="Larson LLC"/>
    <x v="457"/>
    <x v="0"/>
    <s v="(262)014-0619x128"/>
    <s v="001-878-646-8559x7157"/>
    <s v="fgoodman@livingston.org"/>
    <x v="295"/>
    <x v="459"/>
  </r>
  <r>
    <n v="464"/>
    <x v="463"/>
    <x v="335"/>
    <x v="371"/>
    <s v="Barrera, Conway and Holland"/>
    <x v="458"/>
    <x v="33"/>
    <s v="075.648.5185x0727"/>
    <n v="8704228273"/>
    <s v="adamsjim@luna.com"/>
    <x v="362"/>
    <x v="460"/>
  </r>
  <r>
    <n v="465"/>
    <x v="464"/>
    <x v="158"/>
    <x v="128"/>
    <s v="Blackburn, Hampton and Conway"/>
    <x v="459"/>
    <x v="56"/>
    <s v="154.782.0511"/>
    <s v="220-668-2080x680"/>
    <s v="kporter@kelley.com"/>
    <x v="363"/>
    <x v="461"/>
  </r>
  <r>
    <n v="466"/>
    <x v="465"/>
    <x v="114"/>
    <x v="372"/>
    <s v="Cunningham, Grimes and Cameron"/>
    <x v="460"/>
    <x v="29"/>
    <s v="+1-334-107-6270x7050"/>
    <s v="582-574-8554x70093"/>
    <s v="craigkent@waller.com"/>
    <x v="102"/>
    <x v="462"/>
  </r>
  <r>
    <n v="467"/>
    <x v="466"/>
    <x v="12"/>
    <x v="373"/>
    <s v="Copeland and Sons"/>
    <x v="461"/>
    <x v="147"/>
    <s v="(813)961-4357x6049"/>
    <s v="837-139-3971x450"/>
    <s v="qbates@randall.com"/>
    <x v="260"/>
    <x v="463"/>
  </r>
  <r>
    <n v="468"/>
    <x v="467"/>
    <x v="336"/>
    <x v="374"/>
    <s v="Wilkinson LLC"/>
    <x v="462"/>
    <x v="132"/>
    <s v="(576)331-1523x4246"/>
    <s v="(797)240-7903x95135"/>
    <s v="wesleymcfarland@dunlap.info"/>
    <x v="330"/>
    <x v="464"/>
  </r>
  <r>
    <n v="469"/>
    <x v="468"/>
    <x v="337"/>
    <x v="375"/>
    <s v="Vincent, Watson and Esparza"/>
    <x v="463"/>
    <x v="11"/>
    <s v="001-422-237-1259x85115"/>
    <s v="044-273-8508"/>
    <s v="rshields@mack.com"/>
    <x v="364"/>
    <x v="465"/>
  </r>
  <r>
    <n v="470"/>
    <x v="469"/>
    <x v="338"/>
    <x v="376"/>
    <s v="Frazier, Cain and Santos"/>
    <x v="464"/>
    <x v="205"/>
    <s v="001-958-863-5451x76396"/>
    <s v="824-695-4872x9613"/>
    <s v="brittneytravis@salinas-zhang.org"/>
    <x v="272"/>
    <x v="466"/>
  </r>
  <r>
    <n v="471"/>
    <x v="470"/>
    <x v="136"/>
    <x v="377"/>
    <s v="Villegas, Stanley and Calderon"/>
    <x v="395"/>
    <x v="137"/>
    <s v="+1-600-942-9704x234"/>
    <s v="743.275.1760x259"/>
    <s v="iheath@woodward.biz"/>
    <x v="365"/>
    <x v="467"/>
  </r>
  <r>
    <n v="472"/>
    <x v="471"/>
    <x v="226"/>
    <x v="378"/>
    <s v="Stein-Hess"/>
    <x v="465"/>
    <x v="121"/>
    <s v="808-117-7855"/>
    <s v="608.413.3968"/>
    <s v="gary29@craig.org"/>
    <x v="366"/>
    <x v="468"/>
  </r>
  <r>
    <n v="473"/>
    <x v="472"/>
    <x v="104"/>
    <x v="379"/>
    <s v="Leach, Gutierrez and Villarreal"/>
    <x v="466"/>
    <x v="202"/>
    <s v="977-123-8872x405"/>
    <s v="498.178.0105"/>
    <s v="valerie78@osborne.net"/>
    <x v="367"/>
    <x v="469"/>
  </r>
  <r>
    <n v="474"/>
    <x v="473"/>
    <x v="339"/>
    <x v="380"/>
    <s v="Lam and Sons"/>
    <x v="467"/>
    <x v="40"/>
    <s v="001-298-135-6349"/>
    <s v="+1-010-269-0735x017"/>
    <s v="mccartycandace@mclean.com"/>
    <x v="368"/>
    <x v="470"/>
  </r>
  <r>
    <n v="475"/>
    <x v="474"/>
    <x v="39"/>
    <x v="381"/>
    <s v="Mercado, Ewing and Villa"/>
    <x v="468"/>
    <x v="53"/>
    <s v="(470)738-3122"/>
    <s v="735.636.5836"/>
    <s v="isabella03@rojas.com"/>
    <x v="209"/>
    <x v="471"/>
  </r>
  <r>
    <n v="476"/>
    <x v="475"/>
    <x v="340"/>
    <x v="382"/>
    <s v="Cuevas-Vaughn"/>
    <x v="469"/>
    <x v="174"/>
    <s v="001-751-158-4289x09917"/>
    <s v="518-034-3166x4102"/>
    <s v="icalhoun@scott.com"/>
    <x v="112"/>
    <x v="472"/>
  </r>
  <r>
    <n v="477"/>
    <x v="476"/>
    <x v="341"/>
    <x v="156"/>
    <s v="Beck, Lambert and Sweeney"/>
    <x v="470"/>
    <x v="207"/>
    <n v="7485075124"/>
    <s v="+1-903-612-8499x784"/>
    <s v="kiaramacias@banks.com"/>
    <x v="129"/>
    <x v="473"/>
  </r>
  <r>
    <n v="478"/>
    <x v="477"/>
    <x v="338"/>
    <x v="383"/>
    <s v="Hood, Mora and Murphy"/>
    <x v="471"/>
    <x v="18"/>
    <s v="698.165.4951x0179"/>
    <s v="(258)215-9895"/>
    <s v="darrell62@dickson-nielsen.biz"/>
    <x v="369"/>
    <x v="474"/>
  </r>
  <r>
    <n v="479"/>
    <x v="478"/>
    <x v="53"/>
    <x v="384"/>
    <s v="Fry-Roy"/>
    <x v="472"/>
    <x v="25"/>
    <s v="+1-188-596-0811x285"/>
    <s v="001-819-869-3693x57329"/>
    <s v="rashley@robbins-boyer.org"/>
    <x v="370"/>
    <x v="475"/>
  </r>
  <r>
    <n v="480"/>
    <x v="479"/>
    <x v="342"/>
    <x v="385"/>
    <s v="Gilmore Ltd"/>
    <x v="473"/>
    <x v="4"/>
    <s v="001-318-243-7439x5141"/>
    <s v="229.505.7411"/>
    <s v="sandy88@dougherty-gordon.biz"/>
    <x v="371"/>
    <x v="476"/>
  </r>
  <r>
    <n v="481"/>
    <x v="480"/>
    <x v="343"/>
    <x v="138"/>
    <s v="Kane, Roman and Osborne"/>
    <x v="474"/>
    <x v="208"/>
    <s v="469-276-0499"/>
    <s v="521-672-3210"/>
    <s v="nataliemedina@mitchell.net"/>
    <x v="372"/>
    <x v="477"/>
  </r>
  <r>
    <n v="482"/>
    <x v="481"/>
    <x v="344"/>
    <x v="0"/>
    <s v="Jenkins-Murillo"/>
    <x v="475"/>
    <x v="65"/>
    <n v="2530282881"/>
    <s v="119-162-3054x983"/>
    <s v="martinjeanette@petersen.com"/>
    <x v="373"/>
    <x v="478"/>
  </r>
  <r>
    <n v="483"/>
    <x v="482"/>
    <x v="333"/>
    <x v="163"/>
    <s v="Molina and Sons"/>
    <x v="476"/>
    <x v="1"/>
    <s v="184-270-7286"/>
    <n v="-4648"/>
    <s v="sanderscheyenne@peters-ware.com"/>
    <x v="374"/>
    <x v="479"/>
  </r>
  <r>
    <n v="484"/>
    <x v="483"/>
    <x v="345"/>
    <x v="386"/>
    <s v="Rowe, Aguirre and Holloway"/>
    <x v="477"/>
    <x v="209"/>
    <s v="+1-115-518-1104x112"/>
    <s v="398.964.1689x17341"/>
    <s v="charlotte42@bowman-arellano.biz"/>
    <x v="312"/>
    <x v="480"/>
  </r>
  <r>
    <n v="485"/>
    <x v="484"/>
    <x v="270"/>
    <x v="362"/>
    <s v="Franco, Blankenship and Nolan"/>
    <x v="478"/>
    <x v="26"/>
    <n v="1736964162"/>
    <s v="359.300.6512"/>
    <s v="weverett@dixon.info"/>
    <x v="375"/>
    <x v="481"/>
  </r>
  <r>
    <n v="486"/>
    <x v="485"/>
    <x v="346"/>
    <x v="387"/>
    <s v="James, Bowman and Bass"/>
    <x v="479"/>
    <x v="22"/>
    <s v="001-461-800-0549x5927"/>
    <s v="(373)702-3645x65021"/>
    <s v="ross23@hooper.com"/>
    <x v="358"/>
    <x v="482"/>
  </r>
  <r>
    <n v="487"/>
    <x v="486"/>
    <x v="56"/>
    <x v="388"/>
    <s v="Espinoza LLC"/>
    <x v="480"/>
    <x v="174"/>
    <s v="001-642-243-5591x490"/>
    <s v="(488)868-0611x9734"/>
    <s v="deannamiller@boyle.com"/>
    <x v="138"/>
    <x v="483"/>
  </r>
  <r>
    <n v="488"/>
    <x v="487"/>
    <x v="66"/>
    <x v="317"/>
    <s v="Cortez-Flowers"/>
    <x v="481"/>
    <x v="150"/>
    <s v="078-430-6698"/>
    <s v="(415)215-3767x99040"/>
    <s v="mpetty@clark-allison.info"/>
    <x v="376"/>
    <x v="484"/>
  </r>
  <r>
    <n v="489"/>
    <x v="488"/>
    <x v="347"/>
    <x v="316"/>
    <s v="French-Norris"/>
    <x v="482"/>
    <x v="136"/>
    <s v="057-794-7283x0115"/>
    <s v="(322)946-4033"/>
    <s v="dustinrhodes@fischer-hendricks.com"/>
    <x v="121"/>
    <x v="485"/>
  </r>
  <r>
    <n v="490"/>
    <x v="489"/>
    <x v="64"/>
    <x v="389"/>
    <s v="Fox-Small"/>
    <x v="483"/>
    <x v="38"/>
    <s v="558.481.0137x0251"/>
    <s v="001-283-138-2489x0629"/>
    <s v="ronnieprince@haley.com"/>
    <x v="359"/>
    <x v="486"/>
  </r>
  <r>
    <n v="491"/>
    <x v="490"/>
    <x v="348"/>
    <x v="117"/>
    <s v="Cobb, Chen and Fitzgerald"/>
    <x v="484"/>
    <x v="21"/>
    <s v="001-168-423-5408x6465"/>
    <s v="609-409-6722"/>
    <s v="careyspencer@ellison.com"/>
    <x v="263"/>
    <x v="487"/>
  </r>
  <r>
    <n v="492"/>
    <x v="491"/>
    <x v="222"/>
    <x v="384"/>
    <s v="Fox, Lara and Short"/>
    <x v="485"/>
    <x v="188"/>
    <s v="890-390-7381"/>
    <s v="(485)005-6386x1941"/>
    <s v="sfrederick@fowler.com"/>
    <x v="15"/>
    <x v="488"/>
  </r>
  <r>
    <n v="493"/>
    <x v="492"/>
    <x v="349"/>
    <x v="390"/>
    <s v="Sawyer Group"/>
    <x v="486"/>
    <x v="202"/>
    <s v="(804)752-9766"/>
    <s v="670-938-6982x3428"/>
    <s v="gregory88@kane-atkins.org"/>
    <x v="377"/>
    <x v="489"/>
  </r>
  <r>
    <n v="494"/>
    <x v="493"/>
    <x v="350"/>
    <x v="2"/>
    <s v="Burgess-Stephenson"/>
    <x v="487"/>
    <x v="50"/>
    <s v="161-735-9006x7587"/>
    <s v="+1-442-009-7438x072"/>
    <s v="barrerasamantha@manning.com"/>
    <x v="378"/>
    <x v="490"/>
  </r>
  <r>
    <n v="495"/>
    <x v="494"/>
    <x v="278"/>
    <x v="391"/>
    <s v="Chambers Inc"/>
    <x v="488"/>
    <x v="156"/>
    <s v="001-488-605-1551"/>
    <s v="202.185.9949x890"/>
    <s v="wilkinsontravis@booth-crawford.biz"/>
    <x v="379"/>
    <x v="491"/>
  </r>
  <r>
    <n v="496"/>
    <x v="495"/>
    <x v="351"/>
    <x v="390"/>
    <s v="Fox PLC"/>
    <x v="489"/>
    <x v="12"/>
    <s v="061.633.7317"/>
    <s v="+1-285-827-6290x8369"/>
    <s v="jessicagillespie@ibarra-cannon.org"/>
    <x v="380"/>
    <x v="492"/>
  </r>
  <r>
    <n v="497"/>
    <x v="496"/>
    <x v="352"/>
    <x v="214"/>
    <s v="Mosley Group"/>
    <x v="490"/>
    <x v="121"/>
    <s v="001-841-118-6847x3429"/>
    <n v="5845438832"/>
    <s v="hodgekiara@conley-haynes.info"/>
    <x v="325"/>
    <x v="493"/>
  </r>
  <r>
    <n v="498"/>
    <x v="497"/>
    <x v="30"/>
    <x v="30"/>
    <s v="Camacho-Lamb"/>
    <x v="491"/>
    <x v="82"/>
    <s v="092.983.8391x0219"/>
    <s v="626-158-4763x92618"/>
    <s v="slivingston@cherry-lara.info"/>
    <x v="175"/>
    <x v="494"/>
  </r>
  <r>
    <n v="499"/>
    <x v="498"/>
    <x v="353"/>
    <x v="247"/>
    <s v="Tate, Wall and Trujillo"/>
    <x v="492"/>
    <x v="105"/>
    <s v="001-027-190-5941x6139"/>
    <s v="+1-428-335-4962x296"/>
    <s v="hansenjoshua@pugh.com"/>
    <x v="230"/>
    <x v="495"/>
  </r>
  <r>
    <n v="500"/>
    <x v="499"/>
    <x v="125"/>
    <x v="392"/>
    <s v="Short and Sons"/>
    <x v="493"/>
    <x v="20"/>
    <s v="011-512-9780"/>
    <s v="857.438.8344x51367"/>
    <s v="jblankenship@harper.com"/>
    <x v="370"/>
    <x v="496"/>
  </r>
  <r>
    <n v="501"/>
    <x v="500"/>
    <x v="18"/>
    <x v="393"/>
    <s v="Salinas-Stephenson"/>
    <x v="494"/>
    <x v="53"/>
    <s v="(381)810-3453"/>
    <s v="(213)344-4115"/>
    <s v="llowe@mcmahon.biz"/>
    <x v="381"/>
    <x v="497"/>
  </r>
  <r>
    <n v="502"/>
    <x v="501"/>
    <x v="354"/>
    <x v="394"/>
    <s v="Pennington-Lee"/>
    <x v="495"/>
    <x v="210"/>
    <n v="-6373"/>
    <s v="+1-245-439-4377x124"/>
    <s v="rollinscristian@harvey.com"/>
    <x v="382"/>
    <x v="498"/>
  </r>
  <r>
    <n v="503"/>
    <x v="502"/>
    <x v="355"/>
    <x v="395"/>
    <s v="Henry, Weeks and Cantu"/>
    <x v="496"/>
    <x v="18"/>
    <n v="-2363"/>
    <s v="828-679-5363x85711"/>
    <s v="belindawalls@wall-dalton.biz"/>
    <x v="213"/>
    <x v="499"/>
  </r>
  <r>
    <n v="504"/>
    <x v="503"/>
    <x v="356"/>
    <x v="396"/>
    <s v="Ortiz LLC"/>
    <x v="497"/>
    <x v="172"/>
    <n v="3369249620"/>
    <n v="410774981"/>
    <s v="ecollins@wise.biz"/>
    <x v="383"/>
    <x v="500"/>
  </r>
  <r>
    <n v="505"/>
    <x v="504"/>
    <x v="262"/>
    <x v="397"/>
    <s v="Lane and Sons"/>
    <x v="498"/>
    <x v="8"/>
    <s v="063.207.4071x2868"/>
    <s v="095.309.5610"/>
    <s v="nicholemccann@logan.com"/>
    <x v="303"/>
    <x v="501"/>
  </r>
  <r>
    <n v="506"/>
    <x v="505"/>
    <x v="134"/>
    <x v="265"/>
    <s v="Hull Inc"/>
    <x v="499"/>
    <x v="206"/>
    <s v="(088)972-6248"/>
    <s v="010-132-8522"/>
    <s v="susan95@burgess.com"/>
    <x v="82"/>
    <x v="502"/>
  </r>
  <r>
    <n v="507"/>
    <x v="506"/>
    <x v="357"/>
    <x v="69"/>
    <s v="Finley, Molina and Ortega"/>
    <x v="500"/>
    <x v="194"/>
    <s v="(520)429-5635x25615"/>
    <s v="001-540-530-6719"/>
    <s v="priscilla21@richmond.com"/>
    <x v="384"/>
    <x v="503"/>
  </r>
  <r>
    <n v="508"/>
    <x v="507"/>
    <x v="358"/>
    <x v="398"/>
    <s v="Daugherty, Bond and Mcmillan"/>
    <x v="501"/>
    <x v="42"/>
    <s v="522-888-4371"/>
    <s v="(199)491-7408x259"/>
    <s v="moraleonard@grant-murphy.org"/>
    <x v="116"/>
    <x v="504"/>
  </r>
  <r>
    <n v="509"/>
    <x v="508"/>
    <x v="326"/>
    <x v="399"/>
    <s v="Mccann and Sons"/>
    <x v="502"/>
    <x v="25"/>
    <s v="266.796.3286"/>
    <s v="431.519.0763"/>
    <s v="pittmanjay@pruitt.org"/>
    <x v="385"/>
    <x v="505"/>
  </r>
  <r>
    <n v="510"/>
    <x v="509"/>
    <x v="359"/>
    <x v="400"/>
    <s v="Waters-Novak"/>
    <x v="503"/>
    <x v="21"/>
    <s v="(698)752-4375"/>
    <s v="001-675-697-2813x563"/>
    <s v="qenglish@huang.com"/>
    <x v="386"/>
    <x v="506"/>
  </r>
  <r>
    <n v="511"/>
    <x v="510"/>
    <x v="113"/>
    <x v="401"/>
    <s v="Castro LLC"/>
    <x v="504"/>
    <x v="211"/>
    <n v="-8904"/>
    <s v="001-277-326-1042x437"/>
    <s v="sean06@bridges-serrano.com"/>
    <x v="339"/>
    <x v="507"/>
  </r>
  <r>
    <n v="512"/>
    <x v="511"/>
    <x v="334"/>
    <x v="307"/>
    <s v="Blackwell Group"/>
    <x v="505"/>
    <x v="22"/>
    <s v="893.494.3142x496"/>
    <s v="+1-689-706-5612x10765"/>
    <s v="calebsolomon@li-berg.com"/>
    <x v="74"/>
    <x v="508"/>
  </r>
  <r>
    <n v="513"/>
    <x v="512"/>
    <x v="360"/>
    <x v="402"/>
    <s v="Luna, Flowers and Beck"/>
    <x v="506"/>
    <x v="154"/>
    <s v="062.297.8516x2490"/>
    <s v="001-075-320-9636x79858"/>
    <s v="jamiemontgomery@cameron.org"/>
    <x v="387"/>
    <x v="509"/>
  </r>
  <r>
    <n v="514"/>
    <x v="513"/>
    <x v="361"/>
    <x v="173"/>
    <s v="Lynch-Pittman"/>
    <x v="507"/>
    <x v="144"/>
    <s v="001-466-412-2339x568"/>
    <s v="001-191-877-9968x593"/>
    <s v="hannah33@leach-frey.com"/>
    <x v="388"/>
    <x v="510"/>
  </r>
  <r>
    <n v="515"/>
    <x v="514"/>
    <x v="362"/>
    <x v="403"/>
    <s v="Graham LLC"/>
    <x v="508"/>
    <x v="212"/>
    <s v="225.985.8787"/>
    <s v="756-286-9024x04667"/>
    <s v="tmoses@mueller.com"/>
    <x v="236"/>
    <x v="511"/>
  </r>
  <r>
    <n v="516"/>
    <x v="515"/>
    <x v="363"/>
    <x v="404"/>
    <s v="Kramer Ltd"/>
    <x v="509"/>
    <x v="2"/>
    <s v="291.037.8984x1081"/>
    <s v="001-990-555-1905x268"/>
    <s v="stephensonkevin@rojas-strong.com"/>
    <x v="389"/>
    <x v="512"/>
  </r>
  <r>
    <n v="517"/>
    <x v="516"/>
    <x v="364"/>
    <x v="299"/>
    <s v="Bradshaw, Mcbride and Gamble"/>
    <x v="510"/>
    <x v="23"/>
    <s v="162.631.2031x11874"/>
    <s v="085-953-9812"/>
    <s v="nathanielmoreno@cunningham.com"/>
    <x v="306"/>
    <x v="513"/>
  </r>
  <r>
    <n v="518"/>
    <x v="517"/>
    <x v="15"/>
    <x v="102"/>
    <s v="Kirby-Coffey"/>
    <x v="511"/>
    <x v="161"/>
    <s v="(047)724-5640x598"/>
    <s v="198-377-0945x28270"/>
    <s v="tbartlett@knox.com"/>
    <x v="96"/>
    <x v="514"/>
  </r>
  <r>
    <n v="519"/>
    <x v="518"/>
    <x v="10"/>
    <x v="405"/>
    <s v="Stout Group"/>
    <x v="512"/>
    <x v="78"/>
    <s v="(821)763-1287x67117"/>
    <n v="2835785979"/>
    <s v="warddeborah@eaton.com"/>
    <x v="374"/>
    <x v="515"/>
  </r>
  <r>
    <n v="520"/>
    <x v="519"/>
    <x v="365"/>
    <x v="406"/>
    <s v="Gregory PLC"/>
    <x v="513"/>
    <x v="46"/>
    <n v="2468288047"/>
    <s v="001-056-602-2258x5044"/>
    <s v="robersonangie@thornton.com"/>
    <x v="222"/>
    <x v="516"/>
  </r>
  <r>
    <n v="521"/>
    <x v="520"/>
    <x v="366"/>
    <x v="407"/>
    <s v="Morgan PLC"/>
    <x v="514"/>
    <x v="169"/>
    <s v="001-128-294-9900x938"/>
    <s v="627-788-9037x70639"/>
    <s v="glenda72@hobbs-watts.com"/>
    <x v="390"/>
    <x v="517"/>
  </r>
  <r>
    <n v="522"/>
    <x v="521"/>
    <x v="367"/>
    <x v="408"/>
    <s v="Coffey-Mcgee"/>
    <x v="515"/>
    <x v="21"/>
    <s v="001-670-136-2445x2162"/>
    <s v="001-670-432-0447x3507"/>
    <s v="rblack@benson.com"/>
    <x v="391"/>
    <x v="518"/>
  </r>
  <r>
    <n v="523"/>
    <x v="522"/>
    <x v="368"/>
    <x v="409"/>
    <s v="Baxter, Sims and Braun"/>
    <x v="516"/>
    <x v="99"/>
    <n v="8958143127"/>
    <s v="875-407-6537x3990"/>
    <s v="zbarron@ross.com"/>
    <x v="392"/>
    <x v="519"/>
  </r>
  <r>
    <n v="524"/>
    <x v="523"/>
    <x v="369"/>
    <x v="410"/>
    <s v="Beasley-Lewis"/>
    <x v="517"/>
    <x v="47"/>
    <n v="6452262596"/>
    <s v="001-674-129-9945x1699"/>
    <s v="miguel73@fisher-hatfield.org"/>
    <x v="393"/>
    <x v="520"/>
  </r>
  <r>
    <n v="525"/>
    <x v="524"/>
    <x v="370"/>
    <x v="411"/>
    <s v="Stevens Ltd"/>
    <x v="518"/>
    <x v="124"/>
    <s v="(339)897-1478"/>
    <n v="2198860043"/>
    <s v="gainesbethany@washington-pearson.com"/>
    <x v="394"/>
    <x v="521"/>
  </r>
  <r>
    <n v="526"/>
    <x v="525"/>
    <x v="64"/>
    <x v="412"/>
    <s v="Ibarra, Horton and Williams"/>
    <x v="519"/>
    <x v="174"/>
    <s v="776-314-9384x06185"/>
    <s v="(131)705-9951"/>
    <s v="hbradshaw@wang.biz"/>
    <x v="324"/>
    <x v="522"/>
  </r>
  <r>
    <n v="527"/>
    <x v="526"/>
    <x v="371"/>
    <x v="273"/>
    <s v="Dudley LLC"/>
    <x v="520"/>
    <x v="64"/>
    <s v="(811)826-3109x160"/>
    <s v="449.406.5960x2208"/>
    <s v="billy41@malone.net"/>
    <x v="395"/>
    <x v="523"/>
  </r>
  <r>
    <n v="528"/>
    <x v="527"/>
    <x v="294"/>
    <x v="413"/>
    <s v="Terry, Fletcher and Mclean"/>
    <x v="521"/>
    <x v="177"/>
    <s v="997.299.6070x719"/>
    <s v="495.183.2808x341"/>
    <s v="lancebenitez@nash.info"/>
    <x v="216"/>
    <x v="524"/>
  </r>
  <r>
    <n v="529"/>
    <x v="528"/>
    <x v="372"/>
    <x v="414"/>
    <s v="Glenn PLC"/>
    <x v="522"/>
    <x v="9"/>
    <s v="001-416-240-5397x41745"/>
    <n v="9075786058"/>
    <s v="jonesjacob@downs.com"/>
    <x v="224"/>
    <x v="525"/>
  </r>
  <r>
    <n v="530"/>
    <x v="529"/>
    <x v="275"/>
    <x v="415"/>
    <s v="Cantu-Hunt"/>
    <x v="523"/>
    <x v="213"/>
    <s v="(415)148-9992x348"/>
    <s v="(882)979-4505"/>
    <s v="joneskrystal@blackburn.net"/>
    <x v="190"/>
    <x v="526"/>
  </r>
  <r>
    <n v="531"/>
    <x v="530"/>
    <x v="76"/>
    <x v="416"/>
    <s v="Barrera PLC"/>
    <x v="524"/>
    <x v="84"/>
    <s v="+1-104-867-8861x020"/>
    <s v="538.720.1716x6556"/>
    <s v="yjenkins@lowery.com"/>
    <x v="396"/>
    <x v="527"/>
  </r>
  <r>
    <n v="532"/>
    <x v="531"/>
    <x v="185"/>
    <x v="358"/>
    <s v="Delgado LLC"/>
    <x v="525"/>
    <x v="159"/>
    <s v="001-744-318-0340x612"/>
    <s v="800-315-1557x32359"/>
    <s v="alfredsnyder@tran-ellison.com"/>
    <x v="397"/>
    <x v="528"/>
  </r>
  <r>
    <n v="533"/>
    <x v="532"/>
    <x v="331"/>
    <x v="417"/>
    <s v="Ellis Inc"/>
    <x v="526"/>
    <x v="36"/>
    <s v="+1-641-650-3021x87498"/>
    <n v="-6234"/>
    <s v="anitavillarreal@reilly.com"/>
    <x v="398"/>
    <x v="529"/>
  </r>
  <r>
    <n v="534"/>
    <x v="533"/>
    <x v="274"/>
    <x v="206"/>
    <s v="Horne, Lloyd and Bolton"/>
    <x v="527"/>
    <x v="188"/>
    <s v="001-701-867-1383x1224"/>
    <s v="(741)052-5344x945"/>
    <s v="chelsey46@calhoun.com"/>
    <x v="399"/>
    <x v="530"/>
  </r>
  <r>
    <n v="535"/>
    <x v="534"/>
    <x v="373"/>
    <x v="172"/>
    <s v="Acevedo, Randall and Harrell"/>
    <x v="528"/>
    <x v="164"/>
    <s v="(446)815-9851x55536"/>
    <s v="(856)438-1122"/>
    <s v="ulogan@gilmore.com"/>
    <x v="400"/>
    <x v="531"/>
  </r>
  <r>
    <n v="536"/>
    <x v="535"/>
    <x v="69"/>
    <x v="418"/>
    <s v="Marquez, Poole and Chang"/>
    <x v="529"/>
    <x v="88"/>
    <s v="+1-471-377-5595x163"/>
    <s v="(896)358-2977"/>
    <s v="ray95@barnett.com"/>
    <x v="380"/>
    <x v="532"/>
  </r>
  <r>
    <n v="537"/>
    <x v="536"/>
    <x v="165"/>
    <x v="211"/>
    <s v="Crawford-Nielsen"/>
    <x v="530"/>
    <x v="209"/>
    <s v="(991)333-4640x442"/>
    <s v="(731)648-0003"/>
    <s v="calhounkari@thompson.info"/>
    <x v="401"/>
    <x v="533"/>
  </r>
  <r>
    <n v="538"/>
    <x v="537"/>
    <x v="374"/>
    <x v="419"/>
    <s v="Durham-Dean"/>
    <x v="531"/>
    <x v="78"/>
    <s v="604.491.3461x377"/>
    <s v="944-914-7694x877"/>
    <s v="kathrynsims@wong-chapman.com"/>
    <x v="402"/>
    <x v="534"/>
  </r>
  <r>
    <n v="539"/>
    <x v="538"/>
    <x v="61"/>
    <x v="191"/>
    <s v="Moss LLC"/>
    <x v="532"/>
    <x v="205"/>
    <s v="775-020-2079x497"/>
    <s v="(781)075-4104x626"/>
    <s v="nicholserika@cooke-le.net"/>
    <x v="73"/>
    <x v="535"/>
  </r>
  <r>
    <n v="540"/>
    <x v="539"/>
    <x v="281"/>
    <x v="420"/>
    <s v="Ali-Stark"/>
    <x v="533"/>
    <x v="78"/>
    <s v="735.512.3835x8357"/>
    <s v="464.546.4247x534"/>
    <s v="brendan87@hale.com"/>
    <x v="403"/>
    <x v="536"/>
  </r>
  <r>
    <n v="541"/>
    <x v="540"/>
    <x v="188"/>
    <x v="166"/>
    <s v="Colon LLC"/>
    <x v="534"/>
    <x v="32"/>
    <s v="115.810.4850x424"/>
    <s v="+1-501-613-1924x0604"/>
    <s v="victoria21@pope-ortiz.com"/>
    <x v="270"/>
    <x v="537"/>
  </r>
  <r>
    <n v="542"/>
    <x v="541"/>
    <x v="375"/>
    <x v="421"/>
    <s v="Travis, Nichols and Farmer"/>
    <x v="535"/>
    <x v="214"/>
    <s v="(361)385-5690"/>
    <s v="172-185-3624x850"/>
    <s v="kylie93@patterson.net"/>
    <x v="404"/>
    <x v="538"/>
  </r>
  <r>
    <n v="543"/>
    <x v="542"/>
    <x v="376"/>
    <x v="422"/>
    <s v="Petersen, Barrett and Leon"/>
    <x v="536"/>
    <x v="172"/>
    <s v="(873)949-1983x4897"/>
    <s v="703.020.4180x3468"/>
    <s v="hayley87@washington.org"/>
    <x v="405"/>
    <x v="539"/>
  </r>
  <r>
    <n v="544"/>
    <x v="543"/>
    <x v="377"/>
    <x v="423"/>
    <s v="Hart and Sons"/>
    <x v="537"/>
    <x v="65"/>
    <s v="+1-293-778-8348x6650"/>
    <n v="5834357303"/>
    <s v="scurry@schaefer-tate.info"/>
    <x v="23"/>
    <x v="540"/>
  </r>
  <r>
    <n v="545"/>
    <x v="544"/>
    <x v="378"/>
    <x v="424"/>
    <s v="Randolph, Butler and Burgess"/>
    <x v="538"/>
    <x v="133"/>
    <s v="+1-698-954-3625x127"/>
    <s v="001-254-691-4551x82898"/>
    <s v="barbara31@page.info"/>
    <x v="406"/>
    <x v="541"/>
  </r>
  <r>
    <n v="546"/>
    <x v="545"/>
    <x v="90"/>
    <x v="156"/>
    <s v="Wilson, Kline and Bullock"/>
    <x v="539"/>
    <x v="1"/>
    <s v="608-850-4442"/>
    <s v="(623)251-0095x204"/>
    <s v="alexandria98@shields.com"/>
    <x v="407"/>
    <x v="542"/>
  </r>
  <r>
    <n v="547"/>
    <x v="546"/>
    <x v="17"/>
    <x v="351"/>
    <s v="Schneider and Sons"/>
    <x v="540"/>
    <x v="116"/>
    <s v="+1-697-804-0117x4196"/>
    <s v="001-362-173-6686x307"/>
    <s v="pacenatasha@whitaker.com"/>
    <x v="408"/>
    <x v="543"/>
  </r>
  <r>
    <n v="548"/>
    <x v="547"/>
    <x v="379"/>
    <x v="425"/>
    <s v="Hood Inc"/>
    <x v="541"/>
    <x v="70"/>
    <s v="(279)741-0423x69516"/>
    <s v="(314)147-9581"/>
    <s v="drew59@strong.info"/>
    <x v="409"/>
    <x v="544"/>
  </r>
  <r>
    <n v="549"/>
    <x v="548"/>
    <x v="153"/>
    <x v="426"/>
    <s v="Rice, Simpson and Russell"/>
    <x v="542"/>
    <x v="215"/>
    <s v="355-017-0172x376"/>
    <n v="746855808"/>
    <s v="gregorymcfarland@rodriguez.com"/>
    <x v="346"/>
    <x v="545"/>
  </r>
  <r>
    <n v="550"/>
    <x v="549"/>
    <x v="380"/>
    <x v="427"/>
    <s v="Fritz LLC"/>
    <x v="543"/>
    <x v="45"/>
    <s v="+1-828-078-2073x85914"/>
    <s v="001-045-644-6264x19063"/>
    <s v="isabel75@rubio.com"/>
    <x v="410"/>
    <x v="546"/>
  </r>
  <r>
    <n v="551"/>
    <x v="550"/>
    <x v="251"/>
    <x v="428"/>
    <s v="Stokes, Floyd and Bradford"/>
    <x v="544"/>
    <x v="8"/>
    <s v="(730)428-6709x177"/>
    <s v="375-115-4370x24502"/>
    <s v="sarroyo@mejia.com"/>
    <x v="411"/>
    <x v="547"/>
  </r>
  <r>
    <n v="552"/>
    <x v="551"/>
    <x v="362"/>
    <x v="429"/>
    <s v="Riggs-Beltran"/>
    <x v="545"/>
    <x v="6"/>
    <s v="813.823.3028x1288"/>
    <s v="001-709-326-2736"/>
    <s v="dflynn@spears.com"/>
    <x v="412"/>
    <x v="548"/>
  </r>
  <r>
    <n v="553"/>
    <x v="552"/>
    <x v="381"/>
    <x v="430"/>
    <s v="Cooke, Mcgrath and Morse"/>
    <x v="546"/>
    <x v="170"/>
    <s v="772-470-9914"/>
    <n v="7515826549"/>
    <s v="hblankenship@ellison.biz"/>
    <x v="121"/>
    <x v="549"/>
  </r>
  <r>
    <n v="554"/>
    <x v="553"/>
    <x v="382"/>
    <x v="431"/>
    <s v="Collier-James"/>
    <x v="547"/>
    <x v="210"/>
    <s v="(613)802-1612x3942"/>
    <s v="847-083-6365"/>
    <s v="urojas@wolf.org"/>
    <x v="164"/>
    <x v="550"/>
  </r>
  <r>
    <n v="555"/>
    <x v="554"/>
    <x v="383"/>
    <x v="22"/>
    <s v="Holt Group"/>
    <x v="548"/>
    <x v="0"/>
    <s v="313-974-3712"/>
    <s v="+1-472-859-4959x6829"/>
    <s v="larsonray@hodges-bartlett.net"/>
    <x v="413"/>
    <x v="551"/>
  </r>
  <r>
    <n v="556"/>
    <x v="555"/>
    <x v="384"/>
    <x v="36"/>
    <s v="Benson-Gardner"/>
    <x v="549"/>
    <x v="90"/>
    <n v="8725386164"/>
    <s v="001-396-915-0854x2390"/>
    <s v="braunjillian@mcintyre-delgado.com"/>
    <x v="414"/>
    <x v="552"/>
  </r>
  <r>
    <n v="557"/>
    <x v="556"/>
    <x v="99"/>
    <x v="432"/>
    <s v="Hurley, Shepard and Harrell"/>
    <x v="550"/>
    <x v="196"/>
    <s v="934.865.0142"/>
    <s v="929-436-7329"/>
    <s v="clayton96@knight.com"/>
    <x v="415"/>
    <x v="553"/>
  </r>
  <r>
    <n v="558"/>
    <x v="557"/>
    <x v="274"/>
    <x v="433"/>
    <s v="Michael, Cunningham and Ellison"/>
    <x v="551"/>
    <x v="207"/>
    <s v="584.674.7798x202"/>
    <s v="026-571-3238x7767"/>
    <s v="spearsmarissa@flowers.com"/>
    <x v="416"/>
    <x v="554"/>
  </r>
  <r>
    <n v="559"/>
    <x v="558"/>
    <x v="228"/>
    <x v="238"/>
    <s v="Holmes-Gates"/>
    <x v="552"/>
    <x v="124"/>
    <s v="(286)680-1556x571"/>
    <s v="724-226-6354"/>
    <s v="wolfedanielle@pitts.com"/>
    <x v="417"/>
    <x v="555"/>
  </r>
  <r>
    <n v="560"/>
    <x v="559"/>
    <x v="385"/>
    <x v="434"/>
    <s v="Phillips, Frazier and Blair"/>
    <x v="553"/>
    <x v="18"/>
    <s v="(388)401-9174"/>
    <s v="001-279-981-8633x01405"/>
    <s v="bonnieparks@ritter-flynn.com"/>
    <x v="418"/>
    <x v="556"/>
  </r>
  <r>
    <n v="561"/>
    <x v="560"/>
    <x v="193"/>
    <x v="435"/>
    <s v="Diaz-Harrell"/>
    <x v="554"/>
    <x v="184"/>
    <s v="543.138.1663x40499"/>
    <s v="001-291-430-6991x7025"/>
    <s v="isaiah33@ho-lane.com"/>
    <x v="214"/>
    <x v="557"/>
  </r>
  <r>
    <n v="562"/>
    <x v="561"/>
    <x v="386"/>
    <x v="85"/>
    <s v="Hall-Daugherty"/>
    <x v="555"/>
    <x v="75"/>
    <s v="+1-970-276-7201x890"/>
    <s v="001-104-670-1800"/>
    <s v="montgomerycharlotte@wong.com"/>
    <x v="40"/>
    <x v="558"/>
  </r>
  <r>
    <n v="563"/>
    <x v="562"/>
    <x v="387"/>
    <x v="436"/>
    <s v="Miller, Lucero and Mccann"/>
    <x v="556"/>
    <x v="1"/>
    <s v="106-963-0970"/>
    <s v="001-193-796-3473x34614"/>
    <s v="tricia95@mcdonald.com"/>
    <x v="419"/>
    <x v="559"/>
  </r>
  <r>
    <n v="564"/>
    <x v="563"/>
    <x v="388"/>
    <x v="437"/>
    <s v="Manning Ltd"/>
    <x v="557"/>
    <x v="12"/>
    <s v="(305)830-2923x7751"/>
    <s v="001-524-195-8332x4353"/>
    <s v="larry51@stark.com"/>
    <x v="420"/>
    <x v="560"/>
  </r>
  <r>
    <n v="565"/>
    <x v="564"/>
    <x v="389"/>
    <x v="438"/>
    <s v="Doyle-Rodgers"/>
    <x v="558"/>
    <x v="132"/>
    <s v="122.795.8554"/>
    <s v="165-053-4906"/>
    <s v="watkinskaylee@pacheco.biz"/>
    <x v="105"/>
    <x v="561"/>
  </r>
  <r>
    <n v="566"/>
    <x v="565"/>
    <x v="235"/>
    <x v="207"/>
    <s v="Grimes Inc"/>
    <x v="559"/>
    <x v="54"/>
    <n v="-1761"/>
    <s v="(595)120-1719"/>
    <s v="dorislucas@evans-hartman.info"/>
    <x v="311"/>
    <x v="562"/>
  </r>
  <r>
    <n v="567"/>
    <x v="566"/>
    <x v="390"/>
    <x v="388"/>
    <s v="Pierce-Wilkinson"/>
    <x v="560"/>
    <x v="38"/>
    <s v="001-688-880-0262x9032"/>
    <s v="+1-265-837-5389x679"/>
    <s v="wilkersonnicholas@crosby.net"/>
    <x v="421"/>
    <x v="563"/>
  </r>
  <r>
    <n v="568"/>
    <x v="567"/>
    <x v="391"/>
    <x v="384"/>
    <s v="Lin Group"/>
    <x v="561"/>
    <x v="181"/>
    <s v="001-127-810-4196x93626"/>
    <s v="(038)907-9821x7976"/>
    <s v="sethrhodes@silva.org"/>
    <x v="47"/>
    <x v="564"/>
  </r>
  <r>
    <n v="569"/>
    <x v="568"/>
    <x v="361"/>
    <x v="439"/>
    <s v="Ayala, Krause and Hendrix"/>
    <x v="562"/>
    <x v="151"/>
    <s v="(232)325-5438x4420"/>
    <s v="001-056-775-0843x4935"/>
    <s v="chaynes@rasmussen.com"/>
    <x v="216"/>
    <x v="565"/>
  </r>
  <r>
    <n v="570"/>
    <x v="569"/>
    <x v="392"/>
    <x v="214"/>
    <s v="Rasmussen, Pacheco and Mccann"/>
    <x v="563"/>
    <x v="121"/>
    <s v="(864)992-4522"/>
    <s v="(693)651-3468"/>
    <s v="hamptontammie@gonzales.com"/>
    <x v="422"/>
    <x v="566"/>
  </r>
  <r>
    <n v="571"/>
    <x v="570"/>
    <x v="248"/>
    <x v="355"/>
    <s v="Bolton Inc"/>
    <x v="564"/>
    <x v="99"/>
    <s v="535.993.8658x5889"/>
    <s v="+1-350-071-6934x6381"/>
    <s v="brittanylandry@whitaker.org"/>
    <x v="399"/>
    <x v="567"/>
  </r>
  <r>
    <n v="572"/>
    <x v="571"/>
    <x v="125"/>
    <x v="440"/>
    <s v="Friedman, Montes and Valenzuela"/>
    <x v="565"/>
    <x v="192"/>
    <s v="001-306-273-3597x195"/>
    <s v="+1-295-730-9977x128"/>
    <s v="stevesuarez@winters.com"/>
    <x v="41"/>
    <x v="568"/>
  </r>
  <r>
    <n v="573"/>
    <x v="572"/>
    <x v="393"/>
    <x v="163"/>
    <s v="Montoya Inc"/>
    <x v="566"/>
    <x v="24"/>
    <s v="001-785-526-1474x848"/>
    <s v="431.680.7410"/>
    <s v="mezakristina@hunt.com"/>
    <x v="423"/>
    <x v="569"/>
  </r>
  <r>
    <n v="574"/>
    <x v="573"/>
    <x v="394"/>
    <x v="411"/>
    <s v="Terry-Walls"/>
    <x v="567"/>
    <x v="73"/>
    <n v="255762512"/>
    <s v="795-524-3346x5494"/>
    <s v="qmyers@dominguez-doyle.net"/>
    <x v="252"/>
    <x v="570"/>
  </r>
  <r>
    <n v="575"/>
    <x v="574"/>
    <x v="230"/>
    <x v="228"/>
    <s v="Patel Group"/>
    <x v="568"/>
    <x v="157"/>
    <n v="6216972099"/>
    <s v="546-014-4508x60062"/>
    <s v="eshea@simmons-calhoun.org"/>
    <x v="34"/>
    <x v="571"/>
  </r>
  <r>
    <n v="576"/>
    <x v="575"/>
    <x v="395"/>
    <x v="441"/>
    <s v="Allison, Fox and Norris"/>
    <x v="569"/>
    <x v="123"/>
    <s v="(387)623-0064"/>
    <s v="+1-300-725-2231x39226"/>
    <s v="mcgrathdalton@barr.com"/>
    <x v="372"/>
    <x v="572"/>
  </r>
  <r>
    <n v="577"/>
    <x v="576"/>
    <x v="221"/>
    <x v="267"/>
    <s v="Mcfarland-May"/>
    <x v="570"/>
    <x v="28"/>
    <s v="829-791-0792x681"/>
    <s v="910-353-6018x69237"/>
    <s v="donhood@gilmore.com"/>
    <x v="24"/>
    <x v="573"/>
  </r>
  <r>
    <n v="578"/>
    <x v="577"/>
    <x v="340"/>
    <x v="442"/>
    <s v="Richmond-Horne"/>
    <x v="571"/>
    <x v="10"/>
    <s v="+1-517-016-8892x66533"/>
    <s v="(060)659-5698x44574"/>
    <s v="gfarley@wheeler-ayala.com"/>
    <x v="175"/>
    <x v="574"/>
  </r>
  <r>
    <n v="579"/>
    <x v="578"/>
    <x v="396"/>
    <x v="190"/>
    <s v="Arroyo-Braun"/>
    <x v="572"/>
    <x v="131"/>
    <s v="001-841-550-2611"/>
    <s v="208-469-9060x71338"/>
    <s v="darrylbarker@hebert.com"/>
    <x v="424"/>
    <x v="575"/>
  </r>
  <r>
    <n v="580"/>
    <x v="579"/>
    <x v="397"/>
    <x v="142"/>
    <s v="Cooke and Sons"/>
    <x v="573"/>
    <x v="143"/>
    <s v="018-498-6552x49343"/>
    <s v="841.674.3732x117"/>
    <s v="audrey14@hopkins-serrano.biz"/>
    <x v="270"/>
    <x v="576"/>
  </r>
  <r>
    <n v="581"/>
    <x v="580"/>
    <x v="398"/>
    <x v="158"/>
    <s v="Mccarty, Quinn and House"/>
    <x v="574"/>
    <x v="84"/>
    <s v="345-139-2949x294"/>
    <s v="263-684-4360"/>
    <s v="randall08@palmer-wells.com"/>
    <x v="425"/>
    <x v="577"/>
  </r>
  <r>
    <n v="582"/>
    <x v="581"/>
    <x v="399"/>
    <x v="443"/>
    <s v="Brennan Inc"/>
    <x v="575"/>
    <x v="147"/>
    <s v="+1-723-951-5181x51343"/>
    <s v="(871)191-1785"/>
    <s v="carlsonguy@massey-brock.net"/>
    <x v="320"/>
    <x v="578"/>
  </r>
  <r>
    <n v="583"/>
    <x v="582"/>
    <x v="400"/>
    <x v="444"/>
    <s v="Kidd, Gibson and Ramos"/>
    <x v="576"/>
    <x v="76"/>
    <s v="001-328-943-0547x44801"/>
    <s v="501-470-3426"/>
    <s v="dkirk@bartlett-gross.org"/>
    <x v="426"/>
    <x v="579"/>
  </r>
  <r>
    <n v="584"/>
    <x v="583"/>
    <x v="246"/>
    <x v="445"/>
    <s v="Ruiz, Mcfarland and Terrell"/>
    <x v="577"/>
    <x v="33"/>
    <s v="852-988-2801x920"/>
    <s v="+1-551-982-9314x651"/>
    <s v="ihaynes@velazquez-robertson.org"/>
    <x v="20"/>
    <x v="580"/>
  </r>
  <r>
    <n v="585"/>
    <x v="584"/>
    <x v="315"/>
    <x v="446"/>
    <s v="Rush, Snyder and Bridges"/>
    <x v="578"/>
    <x v="40"/>
    <s v="(792)527-4293x9478"/>
    <s v="001-043-541-7271"/>
    <s v="biancapratt@espinoza.org"/>
    <x v="427"/>
    <x v="581"/>
  </r>
  <r>
    <n v="586"/>
    <x v="585"/>
    <x v="112"/>
    <x v="447"/>
    <s v="Ferrell-Fitzgerald"/>
    <x v="579"/>
    <x v="216"/>
    <s v="247-496-3617x4442"/>
    <s v="938-725-3867x2355"/>
    <s v="cheyennemurillo@campbell.com"/>
    <x v="305"/>
    <x v="582"/>
  </r>
  <r>
    <n v="587"/>
    <x v="586"/>
    <x v="349"/>
    <x v="448"/>
    <s v="Rivas, Frey and Figueroa"/>
    <x v="580"/>
    <x v="109"/>
    <s v="316-885-2486x37693"/>
    <s v="(074)599-4682"/>
    <s v="jeffrey93@russell.biz"/>
    <x v="423"/>
    <x v="583"/>
  </r>
  <r>
    <n v="588"/>
    <x v="587"/>
    <x v="401"/>
    <x v="275"/>
    <s v="Henson, Heath and Delgado"/>
    <x v="581"/>
    <x v="217"/>
    <n v="1409330227"/>
    <n v="6225902182"/>
    <s v="krystal85@aguirre.com"/>
    <x v="428"/>
    <x v="584"/>
  </r>
  <r>
    <n v="589"/>
    <x v="588"/>
    <x v="221"/>
    <x v="449"/>
    <s v="Robertson Inc"/>
    <x v="582"/>
    <x v="47"/>
    <s v="001-921-628-7818x742"/>
    <s v="+1-801-942-7744x263"/>
    <s v="billykerr@martinez.org"/>
    <x v="429"/>
    <x v="585"/>
  </r>
  <r>
    <n v="590"/>
    <x v="589"/>
    <x v="56"/>
    <x v="450"/>
    <s v="Hampton-Riddle"/>
    <x v="583"/>
    <x v="218"/>
    <s v="559-737-7735"/>
    <s v="103.115.1924"/>
    <s v="darrell48@robinson-graves.com"/>
    <x v="430"/>
    <x v="586"/>
  </r>
  <r>
    <n v="591"/>
    <x v="590"/>
    <x v="149"/>
    <x v="451"/>
    <s v="Banks, Pierce and Romero"/>
    <x v="584"/>
    <x v="156"/>
    <s v="+1-799-038-1973x31589"/>
    <s v="138.870.4598"/>
    <s v="fgeorge@daniels.com"/>
    <x v="101"/>
    <x v="587"/>
  </r>
  <r>
    <n v="592"/>
    <x v="591"/>
    <x v="402"/>
    <x v="5"/>
    <s v="Mcclure, Raymond and Mccoy"/>
    <x v="585"/>
    <x v="218"/>
    <s v="446.077.4531"/>
    <s v="045-853-0498x60306"/>
    <s v="donaldsondamon@dickson.com"/>
    <x v="431"/>
    <x v="588"/>
  </r>
  <r>
    <n v="593"/>
    <x v="592"/>
    <x v="403"/>
    <x v="452"/>
    <s v="Pittman LLC"/>
    <x v="586"/>
    <x v="11"/>
    <s v="126-968-6585x449"/>
    <s v="852.589.3656x973"/>
    <s v="santosrussell@hicks.com"/>
    <x v="432"/>
    <x v="589"/>
  </r>
  <r>
    <n v="594"/>
    <x v="593"/>
    <x v="165"/>
    <x v="453"/>
    <s v="Maddox, Wiley and Vincent"/>
    <x v="587"/>
    <x v="23"/>
    <s v="001-924-051-0560x8625"/>
    <s v="(565)777-6001x82954"/>
    <s v="tomwyatt@fischer-morgan.biz"/>
    <x v="433"/>
    <x v="590"/>
  </r>
  <r>
    <n v="595"/>
    <x v="594"/>
    <x v="250"/>
    <x v="196"/>
    <s v="Hudson, Fritz and Mcdaniel"/>
    <x v="588"/>
    <x v="4"/>
    <s v="(049)441-6524x3925"/>
    <s v="(734)441-8701"/>
    <s v="gerald81@norris.com"/>
    <x v="353"/>
    <x v="591"/>
  </r>
  <r>
    <n v="596"/>
    <x v="595"/>
    <x v="294"/>
    <x v="454"/>
    <s v="Costa-Franklin"/>
    <x v="589"/>
    <x v="219"/>
    <s v="(934)006-7345x1991"/>
    <s v="001-587-484-0001x2965"/>
    <s v="ihutchinson@bass-nunez.info"/>
    <x v="434"/>
    <x v="592"/>
  </r>
  <r>
    <n v="597"/>
    <x v="596"/>
    <x v="404"/>
    <x v="197"/>
    <s v="Acevedo Ltd"/>
    <x v="590"/>
    <x v="190"/>
    <s v="001-731-995-1045x73172"/>
    <s v="+1-914-315-6834x81210"/>
    <s v="helen10@mcgee.com"/>
    <x v="84"/>
    <x v="593"/>
  </r>
  <r>
    <n v="598"/>
    <x v="597"/>
    <x v="281"/>
    <x v="250"/>
    <s v="Bishop PLC"/>
    <x v="591"/>
    <x v="104"/>
    <n v="1330301835"/>
    <n v="8540867574"/>
    <s v="anarobles@barton.com"/>
    <x v="435"/>
    <x v="594"/>
  </r>
  <r>
    <n v="599"/>
    <x v="598"/>
    <x v="207"/>
    <x v="89"/>
    <s v="Nolan PLC"/>
    <x v="592"/>
    <x v="38"/>
    <s v="855.904.1357x422"/>
    <n v="353634858"/>
    <s v="nkey@buchanan.info"/>
    <x v="240"/>
    <x v="595"/>
  </r>
  <r>
    <n v="600"/>
    <x v="599"/>
    <x v="297"/>
    <x v="455"/>
    <s v="Tanner-Mullen"/>
    <x v="593"/>
    <x v="192"/>
    <s v="(864)068-9264"/>
    <s v="330-910-0017x458"/>
    <s v="singletonbriana@cameron.com"/>
    <x v="206"/>
    <x v="596"/>
  </r>
  <r>
    <n v="601"/>
    <x v="600"/>
    <x v="23"/>
    <x v="456"/>
    <s v="Boyer, Hatfield and Powers"/>
    <x v="594"/>
    <x v="21"/>
    <s v="001-871-544-0771x92696"/>
    <s v="584-311-7603x86068"/>
    <s v="jessesavage@barr-mathews.com"/>
    <x v="436"/>
    <x v="597"/>
  </r>
  <r>
    <n v="602"/>
    <x v="601"/>
    <x v="403"/>
    <x v="457"/>
    <s v="Miles-Hodge"/>
    <x v="595"/>
    <x v="107"/>
    <s v="514-979-1897"/>
    <s v="(958)406-2654x6442"/>
    <s v="ryan38@delgado-crane.com"/>
    <x v="437"/>
    <x v="598"/>
  </r>
  <r>
    <n v="603"/>
    <x v="602"/>
    <x v="401"/>
    <x v="458"/>
    <s v="Davies-Benitez"/>
    <x v="596"/>
    <x v="211"/>
    <s v="001-431-456-7655x0805"/>
    <s v="028-303-9837x6938"/>
    <s v="wnielsen@reeves.com"/>
    <x v="438"/>
    <x v="599"/>
  </r>
  <r>
    <n v="604"/>
    <x v="603"/>
    <x v="405"/>
    <x v="391"/>
    <s v="Cannon Ltd"/>
    <x v="597"/>
    <x v="184"/>
    <s v="(667)520-6791"/>
    <s v="001-900-752-3397x3507"/>
    <s v="rbryant@ritter.org"/>
    <x v="439"/>
    <x v="600"/>
  </r>
  <r>
    <n v="605"/>
    <x v="604"/>
    <x v="341"/>
    <x v="274"/>
    <s v="Dennis PLC"/>
    <x v="598"/>
    <x v="189"/>
    <s v="282-880-3704x78176"/>
    <s v="613-515-9331"/>
    <s v="jonathon19@hicks.net"/>
    <x v="440"/>
    <x v="601"/>
  </r>
  <r>
    <n v="606"/>
    <x v="605"/>
    <x v="122"/>
    <x v="23"/>
    <s v="Bates, Baird and Bryan"/>
    <x v="599"/>
    <x v="116"/>
    <s v="(393)009-8348"/>
    <s v="236.978.9898"/>
    <s v="mconley@mercado.com"/>
    <x v="204"/>
    <x v="602"/>
  </r>
  <r>
    <n v="607"/>
    <x v="606"/>
    <x v="406"/>
    <x v="32"/>
    <s v="Bradford PLC"/>
    <x v="600"/>
    <x v="139"/>
    <s v="661.855.9643"/>
    <s v="(705)146-8342"/>
    <s v="bailey40@le.com"/>
    <x v="441"/>
    <x v="603"/>
  </r>
  <r>
    <n v="608"/>
    <x v="607"/>
    <x v="61"/>
    <x v="106"/>
    <s v="Jackson-Trujillo"/>
    <x v="601"/>
    <x v="19"/>
    <s v="+1-054-671-7769x0601"/>
    <s v="+1-534-909-8260x8938"/>
    <s v="kathleenvillanueva@bullock.com"/>
    <x v="442"/>
    <x v="604"/>
  </r>
  <r>
    <n v="609"/>
    <x v="608"/>
    <x v="121"/>
    <x v="1"/>
    <s v="Randall and Sons"/>
    <x v="602"/>
    <x v="82"/>
    <s v="+1-291-770-7166x110"/>
    <n v="-5803"/>
    <s v="vmorrison@contreras.net"/>
    <x v="443"/>
    <x v="605"/>
  </r>
  <r>
    <n v="610"/>
    <x v="609"/>
    <x v="407"/>
    <x v="459"/>
    <s v="Landry-Carpenter"/>
    <x v="603"/>
    <x v="220"/>
    <s v="886.407.6741"/>
    <s v="914.078.8338x178"/>
    <s v="cunninghamshelly@hines-curtis.org"/>
    <x v="334"/>
    <x v="606"/>
  </r>
  <r>
    <n v="611"/>
    <x v="610"/>
    <x v="408"/>
    <x v="460"/>
    <s v="Barajas-Gordon"/>
    <x v="604"/>
    <x v="48"/>
    <s v="+1-571-521-3846x57224"/>
    <s v="635.478.9851x46782"/>
    <s v="bvance@pollard.biz"/>
    <x v="206"/>
    <x v="607"/>
  </r>
  <r>
    <n v="612"/>
    <x v="611"/>
    <x v="227"/>
    <x v="461"/>
    <s v="Conrad and Sons"/>
    <x v="605"/>
    <x v="186"/>
    <s v="108.971.0721x622"/>
    <s v="123-694-7165x7313"/>
    <s v="moyertanya@santos-fletcher.com"/>
    <x v="160"/>
    <x v="608"/>
  </r>
  <r>
    <n v="613"/>
    <x v="612"/>
    <x v="212"/>
    <x v="425"/>
    <s v="Goodman, Hinton and Douglas"/>
    <x v="606"/>
    <x v="206"/>
    <s v="(221)089-3081"/>
    <s v="595.771.2492x76080"/>
    <s v="castilloluis@kent-reese.biz"/>
    <x v="444"/>
    <x v="609"/>
  </r>
  <r>
    <n v="614"/>
    <x v="613"/>
    <x v="409"/>
    <x v="228"/>
    <s v="Larsen-Murray"/>
    <x v="607"/>
    <x v="16"/>
    <s v="001-226-444-9485"/>
    <s v="349-760-1899x2643"/>
    <s v="zcase@mccarthy-patton.com"/>
    <x v="348"/>
    <x v="610"/>
  </r>
  <r>
    <n v="615"/>
    <x v="614"/>
    <x v="40"/>
    <x v="462"/>
    <s v="Morrison, Ballard and Alvarado"/>
    <x v="608"/>
    <x v="221"/>
    <s v="(046)172-4456x00453"/>
    <s v="001-407-118-1116"/>
    <s v="deleonclinton@harrison-small.com"/>
    <x v="100"/>
    <x v="611"/>
  </r>
  <r>
    <n v="616"/>
    <x v="615"/>
    <x v="410"/>
    <x v="463"/>
    <s v="Murphy-Lopez"/>
    <x v="609"/>
    <x v="141"/>
    <s v="001-700-782-7652x43567"/>
    <s v="(516)699-5908x3491"/>
    <s v="josephmeyer@cameron.com"/>
    <x v="445"/>
    <x v="612"/>
  </r>
  <r>
    <n v="617"/>
    <x v="616"/>
    <x v="411"/>
    <x v="373"/>
    <s v="Foley-Yoder"/>
    <x v="610"/>
    <x v="206"/>
    <s v="800-134-7296"/>
    <s v="844-503-8567x9308"/>
    <s v="hancockbrianna@mccann.org"/>
    <x v="135"/>
    <x v="613"/>
  </r>
  <r>
    <n v="618"/>
    <x v="617"/>
    <x v="26"/>
    <x v="160"/>
    <s v="Casey-Krause"/>
    <x v="611"/>
    <x v="30"/>
    <s v="(273)873-2514x0301"/>
    <n v="9312982694"/>
    <s v="marvinschmidt@lopez.com"/>
    <x v="446"/>
    <x v="614"/>
  </r>
  <r>
    <n v="619"/>
    <x v="618"/>
    <x v="227"/>
    <x v="252"/>
    <s v="Carlson Ltd"/>
    <x v="612"/>
    <x v="222"/>
    <s v="201-923-9778x77610"/>
    <n v="6579684312"/>
    <s v="rutharellano@stafford-gross.com"/>
    <x v="371"/>
    <x v="615"/>
  </r>
  <r>
    <n v="620"/>
    <x v="619"/>
    <x v="412"/>
    <x v="464"/>
    <s v="Raymond-Romero"/>
    <x v="613"/>
    <x v="93"/>
    <s v="580.784.5445x8799"/>
    <s v="001-502-634-9741x41298"/>
    <s v="candiceguzman@carlson-graham.com"/>
    <x v="447"/>
    <x v="616"/>
  </r>
  <r>
    <n v="621"/>
    <x v="620"/>
    <x v="413"/>
    <x v="465"/>
    <s v="Gillespie Inc"/>
    <x v="614"/>
    <x v="181"/>
    <s v="622.669.1603"/>
    <s v="588.688.6058x638"/>
    <s v="choidean@hays.com"/>
    <x v="448"/>
    <x v="617"/>
  </r>
  <r>
    <n v="622"/>
    <x v="621"/>
    <x v="372"/>
    <x v="466"/>
    <s v="Beasley Group"/>
    <x v="615"/>
    <x v="167"/>
    <n v="1312959767"/>
    <s v="(507)203-8755x90959"/>
    <s v="mario93@roy.com"/>
    <x v="449"/>
    <x v="618"/>
  </r>
  <r>
    <n v="623"/>
    <x v="622"/>
    <x v="180"/>
    <x v="178"/>
    <s v="Wells, Gallagher and Robles"/>
    <x v="616"/>
    <x v="160"/>
    <n v="1246308068"/>
    <n v="7544522601"/>
    <s v="cmercado@reed.com"/>
    <x v="450"/>
    <x v="619"/>
  </r>
  <r>
    <n v="624"/>
    <x v="623"/>
    <x v="414"/>
    <x v="467"/>
    <s v="Chapman Group"/>
    <x v="617"/>
    <x v="127"/>
    <s v="045.978.0060x2686"/>
    <n v="6552432006"/>
    <s v="alvin00@zavala.com"/>
    <x v="451"/>
    <x v="620"/>
  </r>
  <r>
    <n v="625"/>
    <x v="624"/>
    <x v="274"/>
    <x v="468"/>
    <s v="Knapp-Hill"/>
    <x v="618"/>
    <x v="160"/>
    <s v="001-460-621-7336x21105"/>
    <s v="594-253-4267"/>
    <s v="kennethtownsend@dominguez.biz"/>
    <x v="452"/>
    <x v="621"/>
  </r>
  <r>
    <n v="626"/>
    <x v="625"/>
    <x v="415"/>
    <x v="38"/>
    <s v="Miles Ltd"/>
    <x v="619"/>
    <x v="63"/>
    <s v="(146)723-4725x320"/>
    <s v="001-738-568-6496x541"/>
    <s v="jgonzales@maddox.com"/>
    <x v="142"/>
    <x v="622"/>
  </r>
  <r>
    <n v="627"/>
    <x v="626"/>
    <x v="268"/>
    <x v="332"/>
    <s v="Stokes-Boyle"/>
    <x v="620"/>
    <x v="118"/>
    <s v="(294)591-5368x2730"/>
    <s v="050-208-0085x574"/>
    <s v="gwendolynterry@blanchard.com"/>
    <x v="227"/>
    <x v="623"/>
  </r>
  <r>
    <n v="628"/>
    <x v="627"/>
    <x v="416"/>
    <x v="195"/>
    <s v="Barnett-Floyd"/>
    <x v="621"/>
    <x v="39"/>
    <s v="001-835-636-2317x30070"/>
    <s v="747.073.8970"/>
    <s v="leachnina@cantrell.com"/>
    <x v="190"/>
    <x v="624"/>
  </r>
  <r>
    <n v="629"/>
    <x v="628"/>
    <x v="354"/>
    <x v="169"/>
    <s v="Graham-Blackwell"/>
    <x v="622"/>
    <x v="203"/>
    <s v="683-206-2812x62499"/>
    <s v="(081)092-1893x1174"/>
    <s v="ellisontanner@gray-lewis.org"/>
    <x v="453"/>
    <x v="625"/>
  </r>
  <r>
    <n v="630"/>
    <x v="629"/>
    <x v="417"/>
    <x v="375"/>
    <s v="Brennan-Spencer"/>
    <x v="623"/>
    <x v="138"/>
    <s v="(530)069-8101x9936"/>
    <s v="783.573.1020"/>
    <s v="hammondcristian@berry.com"/>
    <x v="454"/>
    <x v="626"/>
  </r>
  <r>
    <n v="631"/>
    <x v="630"/>
    <x v="241"/>
    <x v="257"/>
    <s v="Salas, Kelly and Johns"/>
    <x v="624"/>
    <x v="163"/>
    <n v="-4148"/>
    <s v="560.687.6519x0530"/>
    <s v="mccarthyangel@tate-lam.net"/>
    <x v="414"/>
    <x v="72"/>
  </r>
  <r>
    <n v="632"/>
    <x v="631"/>
    <x v="94"/>
    <x v="243"/>
    <s v="Cooper, Romero and Mcneil"/>
    <x v="625"/>
    <x v="77"/>
    <n v="1044305513"/>
    <s v="279-046-9603x12538"/>
    <s v="rodriguezralph@herring.biz"/>
    <x v="245"/>
    <x v="627"/>
  </r>
  <r>
    <n v="633"/>
    <x v="632"/>
    <x v="379"/>
    <x v="469"/>
    <s v="Vazquez, Compton and Kane"/>
    <x v="626"/>
    <x v="178"/>
    <s v="001-887-377-4049"/>
    <s v="549-325-5540x530"/>
    <s v="grahampaige@carpenter-olsen.com"/>
    <x v="314"/>
    <x v="628"/>
  </r>
  <r>
    <n v="634"/>
    <x v="633"/>
    <x v="418"/>
    <x v="470"/>
    <s v="Knox Ltd"/>
    <x v="627"/>
    <x v="222"/>
    <s v="+1-879-821-5036x88727"/>
    <s v="742-737-4384x38828"/>
    <s v="mcleanmichael@arroyo.com"/>
    <x v="455"/>
    <x v="629"/>
  </r>
  <r>
    <n v="635"/>
    <x v="634"/>
    <x v="419"/>
    <x v="62"/>
    <s v="Mclean, Sheppard and Pearson"/>
    <x v="628"/>
    <x v="39"/>
    <s v="(431)117-2099"/>
    <n v="1079724996"/>
    <s v="colleenbarnett@hobbs-smith.com"/>
    <x v="111"/>
    <x v="630"/>
  </r>
  <r>
    <n v="636"/>
    <x v="635"/>
    <x v="312"/>
    <x v="348"/>
    <s v="Mosley-Mata"/>
    <x v="629"/>
    <x v="151"/>
    <s v="433-658-4621x897"/>
    <s v="(630)408-1244x918"/>
    <s v="kphelps@trujillo.net"/>
    <x v="251"/>
    <x v="631"/>
  </r>
  <r>
    <n v="637"/>
    <x v="636"/>
    <x v="63"/>
    <x v="332"/>
    <s v="Carpenter and Sons"/>
    <x v="630"/>
    <x v="26"/>
    <s v="001-425-986-9926"/>
    <s v="(126)440-2999x3563"/>
    <s v="peggy04@mack-chambers.biz"/>
    <x v="243"/>
    <x v="632"/>
  </r>
  <r>
    <n v="638"/>
    <x v="637"/>
    <x v="420"/>
    <x v="471"/>
    <s v="Roberts, Solis and Carpenter"/>
    <x v="631"/>
    <x v="78"/>
    <s v="001-084-338-7865x4610"/>
    <s v="601-294-0453"/>
    <s v="ccollier@baxter.com"/>
    <x v="6"/>
    <x v="633"/>
  </r>
  <r>
    <n v="639"/>
    <x v="638"/>
    <x v="7"/>
    <x v="14"/>
    <s v="Nichols-Key"/>
    <x v="632"/>
    <x v="170"/>
    <n v="5031912516"/>
    <s v="581.760.2856x624"/>
    <s v="harrellkirsten@knox.com"/>
    <x v="456"/>
    <x v="634"/>
  </r>
  <r>
    <n v="640"/>
    <x v="639"/>
    <x v="389"/>
    <x v="348"/>
    <s v="Howe-Mathis"/>
    <x v="633"/>
    <x v="96"/>
    <s v="(092)964-5423x51182"/>
    <s v="(844)442-3593x1558"/>
    <s v="qhinton@ferguson.com"/>
    <x v="457"/>
    <x v="635"/>
  </r>
  <r>
    <n v="641"/>
    <x v="640"/>
    <x v="257"/>
    <x v="157"/>
    <s v="Richard-Lutz"/>
    <x v="634"/>
    <x v="11"/>
    <s v="(834)478-1447"/>
    <s v="167-065-1626"/>
    <s v="alec41@stuart.net"/>
    <x v="122"/>
    <x v="636"/>
  </r>
  <r>
    <n v="642"/>
    <x v="641"/>
    <x v="370"/>
    <x v="472"/>
    <s v="Elliott, Combs and Mcpherson"/>
    <x v="635"/>
    <x v="223"/>
    <s v="780.597.0581x28424"/>
    <s v="(717)406-5669"/>
    <s v="victoriacooper@avery-mooney.com"/>
    <x v="84"/>
    <x v="393"/>
  </r>
  <r>
    <n v="643"/>
    <x v="642"/>
    <x v="421"/>
    <x v="473"/>
    <s v="Kane Inc"/>
    <x v="636"/>
    <x v="202"/>
    <s v="500.343.1102x896"/>
    <n v="6557432287"/>
    <s v="brucecarrillo@evans-powell.net"/>
    <x v="192"/>
    <x v="637"/>
  </r>
  <r>
    <n v="644"/>
    <x v="643"/>
    <x v="422"/>
    <x v="221"/>
    <s v="Spence Ltd"/>
    <x v="637"/>
    <x v="205"/>
    <s v="652.313.4558"/>
    <s v="201.199.7293x456"/>
    <s v="ybrandt@hahn-mejia.com"/>
    <x v="458"/>
    <x v="638"/>
  </r>
  <r>
    <n v="645"/>
    <x v="644"/>
    <x v="423"/>
    <x v="474"/>
    <s v="Harvey, Foley and Rush"/>
    <x v="638"/>
    <x v="22"/>
    <s v="156.475.1722"/>
    <s v="177-576-4800"/>
    <s v="max17@estrada.info"/>
    <x v="459"/>
    <x v="639"/>
  </r>
  <r>
    <n v="646"/>
    <x v="645"/>
    <x v="230"/>
    <x v="475"/>
    <s v="Brooks PLC"/>
    <x v="639"/>
    <x v="113"/>
    <s v="001-465-264-0729x0552"/>
    <s v="(505)327-4062x8939"/>
    <s v="maxwellallison@gay-lynn.net"/>
    <x v="460"/>
    <x v="640"/>
  </r>
  <r>
    <n v="647"/>
    <x v="646"/>
    <x v="261"/>
    <x v="108"/>
    <s v="Willis PLC"/>
    <x v="640"/>
    <x v="5"/>
    <s v="001-008-787-6625x2345"/>
    <s v="001-693-212-4475x2001"/>
    <s v="wileybill@archer-mckenzie.biz"/>
    <x v="461"/>
    <x v="641"/>
  </r>
  <r>
    <n v="648"/>
    <x v="647"/>
    <x v="240"/>
    <x v="360"/>
    <s v="Ferguson, Knapp and Mathews"/>
    <x v="641"/>
    <x v="50"/>
    <s v="682-407-5337"/>
    <n v="-5264"/>
    <s v="mmcclure@wiggins.com"/>
    <x v="462"/>
    <x v="642"/>
  </r>
  <r>
    <n v="649"/>
    <x v="648"/>
    <x v="424"/>
    <x v="476"/>
    <s v="Pope and Sons"/>
    <x v="642"/>
    <x v="72"/>
    <n v="3272511481"/>
    <s v="+1-318-250-3370x7987"/>
    <s v="catherine11@fleming-hull.com"/>
    <x v="250"/>
    <x v="643"/>
  </r>
  <r>
    <n v="650"/>
    <x v="649"/>
    <x v="425"/>
    <x v="477"/>
    <s v="Lamb-Valenzuela"/>
    <x v="643"/>
    <x v="189"/>
    <s v="001-315-690-9856x3289"/>
    <s v="444-634-5137x2529"/>
    <s v="mannashlee@kaufman-osborn.com"/>
    <x v="169"/>
    <x v="644"/>
  </r>
  <r>
    <n v="651"/>
    <x v="650"/>
    <x v="358"/>
    <x v="478"/>
    <s v="Burnett, Atkins and Norris"/>
    <x v="644"/>
    <x v="108"/>
    <s v="642-178-2908"/>
    <s v="538-288-5759x8165"/>
    <s v="stefanie48@fowler.com"/>
    <x v="173"/>
    <x v="645"/>
  </r>
  <r>
    <n v="652"/>
    <x v="651"/>
    <x v="426"/>
    <x v="479"/>
    <s v="Oneill-Dickerson"/>
    <x v="645"/>
    <x v="161"/>
    <s v="+1-954-391-2767x2713"/>
    <s v="+1-139-766-0789x57414"/>
    <s v="dustinbray@edwards.com"/>
    <x v="463"/>
    <x v="291"/>
  </r>
  <r>
    <n v="653"/>
    <x v="652"/>
    <x v="57"/>
    <x v="290"/>
    <s v="Kane, Fry and Landry"/>
    <x v="646"/>
    <x v="93"/>
    <s v="(810)085-5362"/>
    <n v="-1172"/>
    <s v="williamschmidt@watts-west.com"/>
    <x v="464"/>
    <x v="646"/>
  </r>
  <r>
    <n v="654"/>
    <x v="653"/>
    <x v="427"/>
    <x v="436"/>
    <s v="Drake Inc"/>
    <x v="647"/>
    <x v="124"/>
    <s v="905.720.1280"/>
    <s v="001-979-269-2456x5845"/>
    <s v="blakefitzpatrick@preston.com"/>
    <x v="79"/>
    <x v="647"/>
  </r>
  <r>
    <n v="655"/>
    <x v="654"/>
    <x v="428"/>
    <x v="345"/>
    <s v="Mcneil-Hancock"/>
    <x v="648"/>
    <x v="142"/>
    <s v="001-001-755-6573x744"/>
    <s v="+1-510-419-9986x2759"/>
    <s v="ksheppard@moody.com"/>
    <x v="361"/>
    <x v="648"/>
  </r>
  <r>
    <n v="656"/>
    <x v="655"/>
    <x v="3"/>
    <x v="287"/>
    <s v="Huang, Preston and Stevens"/>
    <x v="649"/>
    <x v="173"/>
    <s v="935.662.4930"/>
    <s v="001-249-832-9711x3498"/>
    <s v="lancearellano@gentry.com"/>
    <x v="179"/>
    <x v="649"/>
  </r>
  <r>
    <n v="657"/>
    <x v="656"/>
    <x v="73"/>
    <x v="374"/>
    <s v="Brown, Valentine and Velez"/>
    <x v="650"/>
    <x v="173"/>
    <s v="001-748-474-1725"/>
    <n v="8211245173"/>
    <s v="msantana@lester.com"/>
    <x v="465"/>
    <x v="650"/>
  </r>
  <r>
    <n v="658"/>
    <x v="657"/>
    <x v="429"/>
    <x v="139"/>
    <s v="Rivas-Alexander"/>
    <x v="651"/>
    <x v="183"/>
    <s v="(737)463-4946x28020"/>
    <s v="449-929-1096x654"/>
    <s v="stevensmaureen@watts-tapia.biz"/>
    <x v="466"/>
    <x v="651"/>
  </r>
  <r>
    <n v="659"/>
    <x v="658"/>
    <x v="430"/>
    <x v="480"/>
    <s v="Sharp-Oconnor"/>
    <x v="652"/>
    <x v="176"/>
    <s v="852-405-0322"/>
    <s v="788-991-9334"/>
    <s v="mirandaburnett@bradford-ross.com"/>
    <x v="467"/>
    <x v="652"/>
  </r>
  <r>
    <n v="660"/>
    <x v="659"/>
    <x v="61"/>
    <x v="359"/>
    <s v="Mcdowell-Chang"/>
    <x v="653"/>
    <x v="44"/>
    <s v="(143)125-7299"/>
    <s v="875.748.0053x934"/>
    <s v="graceherring@pratt.org"/>
    <x v="451"/>
    <x v="653"/>
  </r>
  <r>
    <n v="661"/>
    <x v="660"/>
    <x v="170"/>
    <x v="481"/>
    <s v="Greene, Mcconnell and Frye"/>
    <x v="654"/>
    <x v="207"/>
    <n v="7672452943"/>
    <s v="(237)897-2647x4209"/>
    <s v="mallory42@porter-cox.com"/>
    <x v="468"/>
    <x v="654"/>
  </r>
  <r>
    <n v="662"/>
    <x v="661"/>
    <x v="431"/>
    <x v="68"/>
    <s v="Ramos, Bishop and Montgomery"/>
    <x v="655"/>
    <x v="137"/>
    <s v="001-581-265-7460x9128"/>
    <n v="9132579611"/>
    <s v="rebecca69@nolan-hines.com"/>
    <x v="258"/>
    <x v="655"/>
  </r>
  <r>
    <n v="663"/>
    <x v="662"/>
    <x v="432"/>
    <x v="58"/>
    <s v="Rodriguez and Sons"/>
    <x v="656"/>
    <x v="173"/>
    <s v="(917)645-8692x92417"/>
    <s v="382-247-7503x1423"/>
    <s v="charlespriscilla@adkins.biz"/>
    <x v="121"/>
    <x v="656"/>
  </r>
  <r>
    <n v="664"/>
    <x v="663"/>
    <x v="409"/>
    <x v="63"/>
    <s v="Leon, Morgan and Huff"/>
    <x v="657"/>
    <x v="162"/>
    <s v="(809)288-0431"/>
    <s v="(866)662-0793x1924"/>
    <s v="brettcrawford@griffin.com"/>
    <x v="469"/>
    <x v="657"/>
  </r>
  <r>
    <n v="665"/>
    <x v="664"/>
    <x v="115"/>
    <x v="274"/>
    <s v="Parker PLC"/>
    <x v="658"/>
    <x v="123"/>
    <s v="780-141-8750x802"/>
    <s v="380.234.3722"/>
    <s v="lisa85@rivera-schroeder.com"/>
    <x v="247"/>
    <x v="658"/>
  </r>
  <r>
    <n v="666"/>
    <x v="665"/>
    <x v="433"/>
    <x v="482"/>
    <s v="Stafford-Green"/>
    <x v="293"/>
    <x v="224"/>
    <s v="(773)609-6534x03500"/>
    <s v="513.008.7582x34158"/>
    <s v="xrosales@odonnell.info"/>
    <x v="342"/>
    <x v="659"/>
  </r>
  <r>
    <n v="667"/>
    <x v="666"/>
    <x v="434"/>
    <x v="483"/>
    <s v="Franco Inc"/>
    <x v="659"/>
    <x v="204"/>
    <s v="+1-938-981-9582x3808"/>
    <s v="+1-075-387-3161x2737"/>
    <s v="hollowaymarcia@boone.com"/>
    <x v="89"/>
    <x v="660"/>
  </r>
  <r>
    <n v="668"/>
    <x v="667"/>
    <x v="435"/>
    <x v="484"/>
    <s v="Wade, Mills and Walters"/>
    <x v="660"/>
    <x v="125"/>
    <s v="724.799.9739"/>
    <s v="(853)088-1951x638"/>
    <s v="garrettwheeler@bullock-cervantes.info"/>
    <x v="470"/>
    <x v="661"/>
  </r>
  <r>
    <n v="669"/>
    <x v="668"/>
    <x v="160"/>
    <x v="485"/>
    <s v="Phelps, Hobbs and Pratt"/>
    <x v="661"/>
    <x v="94"/>
    <s v="553-341-9264"/>
    <s v="440.211.2195x690"/>
    <s v="tiffany09@hunt.biz"/>
    <x v="407"/>
    <x v="662"/>
  </r>
  <r>
    <n v="670"/>
    <x v="669"/>
    <x v="163"/>
    <x v="360"/>
    <s v="Mitchell-Castaneda"/>
    <x v="662"/>
    <x v="18"/>
    <s v="163-260-7090"/>
    <s v="780-141-8429x908"/>
    <s v="romanjoyce@ryan-macias.info"/>
    <x v="471"/>
    <x v="663"/>
  </r>
  <r>
    <n v="671"/>
    <x v="670"/>
    <x v="436"/>
    <x v="486"/>
    <s v="Lozano-Wilkins"/>
    <x v="663"/>
    <x v="133"/>
    <s v="(397)855-9737"/>
    <s v="001-159-528-3702x0045"/>
    <s v="duncanmadison@schmitt.com"/>
    <x v="472"/>
    <x v="664"/>
  </r>
  <r>
    <n v="672"/>
    <x v="671"/>
    <x v="195"/>
    <x v="411"/>
    <s v="Howell, Burgess and Vega"/>
    <x v="664"/>
    <x v="53"/>
    <s v="778.939.1428x252"/>
    <s v="(910)314-4437x76799"/>
    <s v="jimmy88@cruz-mcmillan.net"/>
    <x v="76"/>
    <x v="665"/>
  </r>
  <r>
    <n v="673"/>
    <x v="672"/>
    <x v="437"/>
    <x v="196"/>
    <s v="Bates, Medina and Hudson"/>
    <x v="665"/>
    <x v="135"/>
    <s v="+1-262-020-6183x48272"/>
    <s v="+1-619-923-1329x30397"/>
    <s v="peckbenjamin@medina.com"/>
    <x v="473"/>
    <x v="666"/>
  </r>
  <r>
    <n v="674"/>
    <x v="673"/>
    <x v="92"/>
    <x v="218"/>
    <s v="Tate-Gordon"/>
    <x v="404"/>
    <x v="170"/>
    <s v="305.375.4582"/>
    <s v="+1-562-669-9755x55187"/>
    <s v="karl79@shannon.com"/>
    <x v="445"/>
    <x v="667"/>
  </r>
  <r>
    <n v="675"/>
    <x v="674"/>
    <x v="438"/>
    <x v="465"/>
    <s v="Allen-Brandt"/>
    <x v="666"/>
    <x v="218"/>
    <s v="651.181.4126x613"/>
    <s v="470.446.1736x724"/>
    <s v="bmoreno@fisher.net"/>
    <x v="474"/>
    <x v="668"/>
  </r>
  <r>
    <n v="676"/>
    <x v="675"/>
    <x v="431"/>
    <x v="143"/>
    <s v="Bean, Morse and Reed"/>
    <x v="667"/>
    <x v="180"/>
    <s v="(062)385-6926x539"/>
    <s v="274.275.3797"/>
    <s v="gkane@young.com"/>
    <x v="475"/>
    <x v="669"/>
  </r>
  <r>
    <n v="677"/>
    <x v="676"/>
    <x v="315"/>
    <x v="487"/>
    <s v="Paul Ltd"/>
    <x v="668"/>
    <x v="178"/>
    <s v="159.010.0744x631"/>
    <s v="(173)306-4973x76091"/>
    <s v="bookerdennis@garrett-winters.com"/>
    <x v="348"/>
    <x v="670"/>
  </r>
  <r>
    <n v="678"/>
    <x v="677"/>
    <x v="225"/>
    <x v="488"/>
    <s v="Marsh and Sons"/>
    <x v="669"/>
    <x v="161"/>
    <s v="(674)232-5443x309"/>
    <s v="718.475.4045x08506"/>
    <s v="sara28@singleton.net"/>
    <x v="476"/>
    <x v="671"/>
  </r>
  <r>
    <n v="679"/>
    <x v="678"/>
    <x v="439"/>
    <x v="489"/>
    <s v="Garcia-Chaney"/>
    <x v="670"/>
    <x v="207"/>
    <s v="972.058.3388"/>
    <s v="898.371.0214"/>
    <s v="garzabianca@reed.com"/>
    <x v="167"/>
    <x v="672"/>
  </r>
  <r>
    <n v="680"/>
    <x v="679"/>
    <x v="440"/>
    <x v="447"/>
    <s v="Flowers, Henry and Craig"/>
    <x v="671"/>
    <x v="188"/>
    <n v="-7239"/>
    <s v="(180)721-6223x408"/>
    <s v="arielbryant@kaufman-frazier.biz"/>
    <x v="52"/>
    <x v="673"/>
  </r>
  <r>
    <n v="681"/>
    <x v="680"/>
    <x v="264"/>
    <x v="490"/>
    <s v="Hicks-Chandler"/>
    <x v="672"/>
    <x v="16"/>
    <s v="001-686-391-4184x965"/>
    <s v="(207)903-7085x44990"/>
    <s v="shelby88@merritt.com"/>
    <x v="433"/>
    <x v="674"/>
  </r>
  <r>
    <n v="682"/>
    <x v="681"/>
    <x v="441"/>
    <x v="491"/>
    <s v="Lynch Group"/>
    <x v="673"/>
    <x v="215"/>
    <s v="351.778.7812x29993"/>
    <s v="001-733-091-3045"/>
    <s v="alexandraforbes@conrad.info"/>
    <x v="477"/>
    <x v="3"/>
  </r>
  <r>
    <n v="683"/>
    <x v="682"/>
    <x v="442"/>
    <x v="448"/>
    <s v="Brewer, Mckinney and Taylor"/>
    <x v="674"/>
    <x v="138"/>
    <s v="934.810.4293x4609"/>
    <n v="-7286"/>
    <s v="stefanie30@hurley-wall.com"/>
    <x v="419"/>
    <x v="675"/>
  </r>
  <r>
    <n v="684"/>
    <x v="683"/>
    <x v="265"/>
    <x v="492"/>
    <s v="Pitts, Klein and Gregory"/>
    <x v="675"/>
    <x v="14"/>
    <n v="-5334"/>
    <s v="+1-101-890-6014x431"/>
    <s v="meghan46@james-villanueva.com"/>
    <x v="164"/>
    <x v="676"/>
  </r>
  <r>
    <n v="685"/>
    <x v="684"/>
    <x v="271"/>
    <x v="493"/>
    <s v="Pope and Sons"/>
    <x v="676"/>
    <x v="140"/>
    <s v="640.241.8960x05257"/>
    <s v="+1-786-707-8219x217"/>
    <s v="maynardkatrina@stone.com"/>
    <x v="478"/>
    <x v="677"/>
  </r>
  <r>
    <n v="686"/>
    <x v="685"/>
    <x v="187"/>
    <x v="494"/>
    <s v="Guerrero Inc"/>
    <x v="677"/>
    <x v="81"/>
    <s v="(230)972-0993x995"/>
    <n v="-3188"/>
    <s v="wongwarren@riley.com"/>
    <x v="293"/>
    <x v="678"/>
  </r>
  <r>
    <n v="687"/>
    <x v="686"/>
    <x v="443"/>
    <x v="136"/>
    <s v="Carroll-May"/>
    <x v="678"/>
    <x v="77"/>
    <s v="143-554-2456x8134"/>
    <s v="+1-112-909-6233x8550"/>
    <s v="sabrinapeterson@webb.net"/>
    <x v="479"/>
    <x v="679"/>
  </r>
  <r>
    <n v="688"/>
    <x v="687"/>
    <x v="44"/>
    <x v="202"/>
    <s v="Roberts and Sons"/>
    <x v="679"/>
    <x v="52"/>
    <s v="+1-046-739-9713x6359"/>
    <s v="696-565-2866x65598"/>
    <s v="cuevasjade@gilbert.com"/>
    <x v="480"/>
    <x v="680"/>
  </r>
  <r>
    <n v="689"/>
    <x v="688"/>
    <x v="444"/>
    <x v="495"/>
    <s v="Orozco LLC"/>
    <x v="680"/>
    <x v="224"/>
    <s v="001-178-230-7640x879"/>
    <s v="591.085.3363"/>
    <s v="colleen70@johnston.com"/>
    <x v="143"/>
    <x v="681"/>
  </r>
  <r>
    <n v="690"/>
    <x v="689"/>
    <x v="445"/>
    <x v="315"/>
    <s v="Schwartz-Fernandez"/>
    <x v="681"/>
    <x v="64"/>
    <n v="9325649072"/>
    <s v="017.467.5013"/>
    <s v="natashawarner@arias.com"/>
    <x v="84"/>
    <x v="682"/>
  </r>
  <r>
    <n v="691"/>
    <x v="690"/>
    <x v="446"/>
    <x v="76"/>
    <s v="Spence Inc"/>
    <x v="682"/>
    <x v="29"/>
    <s v="107.331.8104x247"/>
    <s v="+1-224-313-6545x7178"/>
    <s v="svance@mendoza.com"/>
    <x v="481"/>
    <x v="683"/>
  </r>
  <r>
    <n v="692"/>
    <x v="691"/>
    <x v="447"/>
    <x v="496"/>
    <s v="Mullins, Cohen and Atkins"/>
    <x v="683"/>
    <x v="49"/>
    <s v="(083)997-1630x678"/>
    <n v="2816859819"/>
    <s v="hughestyrone@medina-morrow.org"/>
    <x v="90"/>
    <x v="684"/>
  </r>
  <r>
    <n v="693"/>
    <x v="692"/>
    <x v="43"/>
    <x v="497"/>
    <s v="Arroyo, Wagner and Christian"/>
    <x v="684"/>
    <x v="225"/>
    <s v="(291)032-7478x3921"/>
    <s v="+1-160-602-5902x697"/>
    <s v="leonpedro@moss.org"/>
    <x v="482"/>
    <x v="685"/>
  </r>
  <r>
    <n v="694"/>
    <x v="693"/>
    <x v="26"/>
    <x v="145"/>
    <s v="Boyd Ltd"/>
    <x v="685"/>
    <x v="36"/>
    <s v="413-413-4353"/>
    <s v="+1-464-598-5014x1689"/>
    <s v="lbray@ferrell.com"/>
    <x v="483"/>
    <x v="686"/>
  </r>
  <r>
    <n v="695"/>
    <x v="694"/>
    <x v="63"/>
    <x v="498"/>
    <s v="Vaughn, Beasley and Holland"/>
    <x v="686"/>
    <x v="156"/>
    <s v="(202)135-7697"/>
    <s v="892.100.1608"/>
    <s v="jermaine75@fowler-hancock.com"/>
    <x v="484"/>
    <x v="687"/>
  </r>
  <r>
    <n v="696"/>
    <x v="695"/>
    <x v="18"/>
    <x v="491"/>
    <s v="Cochran, Grant and Blake"/>
    <x v="687"/>
    <x v="87"/>
    <s v="+1-641-824-1725x67554"/>
    <s v="(326)938-8223x0397"/>
    <s v="strongterrance@wolfe.com"/>
    <x v="152"/>
    <x v="688"/>
  </r>
  <r>
    <n v="697"/>
    <x v="696"/>
    <x v="191"/>
    <x v="499"/>
    <s v="Orr Group"/>
    <x v="688"/>
    <x v="156"/>
    <s v="001-620-071-4382x98993"/>
    <s v="438-812-9426x6470"/>
    <s v="clinedennis@madden-cox.com"/>
    <x v="203"/>
    <x v="689"/>
  </r>
  <r>
    <n v="698"/>
    <x v="697"/>
    <x v="448"/>
    <x v="388"/>
    <s v="Rich-Pugh"/>
    <x v="689"/>
    <x v="1"/>
    <s v="(084)072-3076"/>
    <s v="896-577-5153x6122"/>
    <s v="pgarcia@floyd.com"/>
    <x v="49"/>
    <x v="690"/>
  </r>
  <r>
    <n v="699"/>
    <x v="698"/>
    <x v="287"/>
    <x v="325"/>
    <s v="Barron, Stark and Hill"/>
    <x v="690"/>
    <x v="223"/>
    <s v="+1-101-651-8437x6195"/>
    <s v="765.938.7648x8310"/>
    <s v="garrettmacias@booth.net"/>
    <x v="485"/>
    <x v="691"/>
  </r>
  <r>
    <n v="700"/>
    <x v="699"/>
    <x v="61"/>
    <x v="205"/>
    <s v="Richmond-Cardenas"/>
    <x v="691"/>
    <x v="19"/>
    <s v="001-634-310-3561x7767"/>
    <s v="(222)121-2028x8002"/>
    <s v="joycedarryl@dillon.info"/>
    <x v="455"/>
    <x v="692"/>
  </r>
  <r>
    <n v="701"/>
    <x v="700"/>
    <x v="82"/>
    <x v="500"/>
    <s v="Peterson-Boyd"/>
    <x v="692"/>
    <x v="226"/>
    <s v="+1-389-275-8637x6575"/>
    <s v="(791)482-9704"/>
    <s v="mckenzie25@lang-donaldson.biz"/>
    <x v="486"/>
    <x v="693"/>
  </r>
  <r>
    <n v="702"/>
    <x v="701"/>
    <x v="449"/>
    <x v="412"/>
    <s v="Burch-Barr"/>
    <x v="693"/>
    <x v="146"/>
    <s v="(244)951-9482"/>
    <s v="937.407.7549x80873"/>
    <s v="mikaylagreen@coleman-cowan.net"/>
    <x v="487"/>
    <x v="694"/>
  </r>
  <r>
    <n v="703"/>
    <x v="702"/>
    <x v="450"/>
    <x v="501"/>
    <s v="Fletcher, Frazier and Baxter"/>
    <x v="694"/>
    <x v="195"/>
    <s v="012.667.8351x50404"/>
    <n v="2539291015"/>
    <s v="jeffrey39@bautista.com"/>
    <x v="488"/>
    <x v="695"/>
  </r>
  <r>
    <n v="704"/>
    <x v="703"/>
    <x v="451"/>
    <x v="425"/>
    <s v="Levine-Larsen"/>
    <x v="695"/>
    <x v="50"/>
    <s v="975-431-3171"/>
    <s v="218-884-9029"/>
    <s v="robertamays@waters-joseph.com"/>
    <x v="353"/>
    <x v="696"/>
  </r>
  <r>
    <n v="705"/>
    <x v="704"/>
    <x v="297"/>
    <x v="314"/>
    <s v="Foley Inc"/>
    <x v="696"/>
    <x v="110"/>
    <s v="(512)836-3507x74778"/>
    <s v="001-799-055-6318x610"/>
    <s v="patricia79@fritz.net"/>
    <x v="489"/>
    <x v="697"/>
  </r>
  <r>
    <n v="706"/>
    <x v="705"/>
    <x v="452"/>
    <x v="205"/>
    <s v="Flores, Rodgers and Flores"/>
    <x v="74"/>
    <x v="98"/>
    <s v="(075)457-5517x67530"/>
    <s v="(320)530-0652x79415"/>
    <s v="harmonclaire@reilly.com"/>
    <x v="490"/>
    <x v="698"/>
  </r>
  <r>
    <n v="707"/>
    <x v="706"/>
    <x v="453"/>
    <x v="502"/>
    <s v="Hogan-Butler"/>
    <x v="697"/>
    <x v="110"/>
    <s v="345.492.4217"/>
    <s v="(125)614-6475"/>
    <s v="cnewman@price-morrow.com"/>
    <x v="491"/>
    <x v="699"/>
  </r>
  <r>
    <n v="708"/>
    <x v="707"/>
    <x v="454"/>
    <x v="284"/>
    <s v="Keith, Stephens and Wyatt"/>
    <x v="698"/>
    <x v="29"/>
    <s v="378-939-1964"/>
    <s v="(343)940-5586x67677"/>
    <s v="matthew00@sheppard.com"/>
    <x v="492"/>
    <x v="700"/>
  </r>
  <r>
    <n v="709"/>
    <x v="708"/>
    <x v="454"/>
    <x v="189"/>
    <s v="Hurley, Bentley and Acosta"/>
    <x v="699"/>
    <x v="1"/>
    <s v="(689)706-2281"/>
    <s v="(999)135-8187x40628"/>
    <s v="toni70@santiago.com"/>
    <x v="400"/>
    <x v="701"/>
  </r>
  <r>
    <n v="710"/>
    <x v="709"/>
    <x v="125"/>
    <x v="340"/>
    <s v="Solomon-Cortez"/>
    <x v="700"/>
    <x v="77"/>
    <s v="956-608-9324"/>
    <s v="+1-366-951-2449x17809"/>
    <s v="fordholly@mason.biz"/>
    <x v="232"/>
    <x v="702"/>
  </r>
  <r>
    <n v="711"/>
    <x v="710"/>
    <x v="455"/>
    <x v="503"/>
    <s v="Mueller-Kent"/>
    <x v="701"/>
    <x v="39"/>
    <s v="+1-086-366-1883x533"/>
    <s v="(483)079-9226x227"/>
    <s v="wandaruiz@hurley.com"/>
    <x v="493"/>
    <x v="703"/>
  </r>
  <r>
    <n v="712"/>
    <x v="711"/>
    <x v="86"/>
    <x v="504"/>
    <s v="Aguilar PLC"/>
    <x v="702"/>
    <x v="80"/>
    <s v="001-526-053-4198x29394"/>
    <n v="-2646"/>
    <s v="ryanapril@francis-rowe.com"/>
    <x v="360"/>
    <x v="704"/>
  </r>
  <r>
    <n v="713"/>
    <x v="712"/>
    <x v="456"/>
    <x v="499"/>
    <s v="Stone-Floyd"/>
    <x v="703"/>
    <x v="17"/>
    <s v="001-955-011-6356x92144"/>
    <s v="(923)721-0562x861"/>
    <s v="jermainefleming@vazquez-hughes.info"/>
    <x v="91"/>
    <x v="705"/>
  </r>
  <r>
    <n v="714"/>
    <x v="713"/>
    <x v="22"/>
    <x v="505"/>
    <s v="Castillo-Lang"/>
    <x v="704"/>
    <x v="83"/>
    <s v="+1-293-097-7390x7846"/>
    <s v="(400)740-2899"/>
    <s v="ualexander@braun.org"/>
    <x v="494"/>
    <x v="706"/>
  </r>
  <r>
    <n v="715"/>
    <x v="714"/>
    <x v="147"/>
    <x v="402"/>
    <s v="Meyer, Lamb and Flynn"/>
    <x v="269"/>
    <x v="165"/>
    <s v="001-740-951-9735x19690"/>
    <s v="+1-769-083-4614x9886"/>
    <s v="ayalapamela@reilly.biz"/>
    <x v="359"/>
    <x v="707"/>
  </r>
  <r>
    <n v="716"/>
    <x v="715"/>
    <x v="338"/>
    <x v="147"/>
    <s v="Small-Wade"/>
    <x v="705"/>
    <x v="23"/>
    <s v="(690)988-2386"/>
    <s v="001-174-246-9528"/>
    <s v="qnunez@vincent-gregory.info"/>
    <x v="221"/>
    <x v="708"/>
  </r>
  <r>
    <n v="717"/>
    <x v="716"/>
    <x v="93"/>
    <x v="506"/>
    <s v="Glover-Pearson"/>
    <x v="706"/>
    <x v="215"/>
    <s v="241.016.4601x58665"/>
    <n v="2105308061"/>
    <s v="hardywesley@barber.biz"/>
    <x v="495"/>
    <x v="709"/>
  </r>
  <r>
    <n v="718"/>
    <x v="717"/>
    <x v="9"/>
    <x v="323"/>
    <s v="Bush, Knapp and Gaines"/>
    <x v="707"/>
    <x v="102"/>
    <s v="001-353-743-7661x22563"/>
    <s v="(405)825-0415"/>
    <s v="ogoodman@small.com"/>
    <x v="496"/>
    <x v="710"/>
  </r>
  <r>
    <n v="719"/>
    <x v="718"/>
    <x v="439"/>
    <x v="507"/>
    <s v="Morrison, Graves and Odom"/>
    <x v="708"/>
    <x v="164"/>
    <s v="(085)177-8857x9901"/>
    <s v="(142)708-5430x50394"/>
    <s v="mhayes@moss-martinez.com"/>
    <x v="497"/>
    <x v="711"/>
  </r>
  <r>
    <n v="720"/>
    <x v="719"/>
    <x v="191"/>
    <x v="508"/>
    <s v="Meyers and Sons"/>
    <x v="709"/>
    <x v="211"/>
    <n v="2799043535"/>
    <s v="211.810.9397x19071"/>
    <s v="ebony76@odom.org"/>
    <x v="498"/>
    <x v="712"/>
  </r>
  <r>
    <n v="721"/>
    <x v="720"/>
    <x v="449"/>
    <x v="140"/>
    <s v="Gordon-Hayes"/>
    <x v="710"/>
    <x v="103"/>
    <s v="+1-090-310-5683x912"/>
    <s v="(951)359-2561x694"/>
    <s v="mcmillankarla@jarvis.com"/>
    <x v="50"/>
    <x v="713"/>
  </r>
  <r>
    <n v="722"/>
    <x v="721"/>
    <x v="457"/>
    <x v="509"/>
    <s v="Gomez-Lester"/>
    <x v="711"/>
    <x v="127"/>
    <n v="9114830093"/>
    <s v="223.340.8965"/>
    <s v="abarrett@hodges-anthony.org"/>
    <x v="326"/>
    <x v="714"/>
  </r>
  <r>
    <n v="723"/>
    <x v="722"/>
    <x v="397"/>
    <x v="431"/>
    <s v="Peters-Cruz"/>
    <x v="712"/>
    <x v="13"/>
    <s v="643.977.6128x19318"/>
    <s v="683.140.2987x54625"/>
    <s v="aprilbranch@knight.com"/>
    <x v="499"/>
    <x v="715"/>
  </r>
  <r>
    <n v="724"/>
    <x v="723"/>
    <x v="99"/>
    <x v="391"/>
    <s v="Haney, Curry and Griffith"/>
    <x v="713"/>
    <x v="140"/>
    <s v="706.726.7143"/>
    <s v="(962)585-8692x187"/>
    <s v="prestonbarnett@bell-haynes.com"/>
    <x v="500"/>
    <x v="716"/>
  </r>
  <r>
    <n v="725"/>
    <x v="724"/>
    <x v="458"/>
    <x v="510"/>
    <s v="Schaefer-Bullock"/>
    <x v="714"/>
    <x v="220"/>
    <s v="001-821-418-6267x16142"/>
    <s v="(110)420-0346x7412"/>
    <s v="potterdamon@mccall.com"/>
    <x v="501"/>
    <x v="717"/>
  </r>
  <r>
    <n v="726"/>
    <x v="725"/>
    <x v="68"/>
    <x v="511"/>
    <s v="Carroll, Walsh and Benjamin"/>
    <x v="715"/>
    <x v="12"/>
    <s v="950.410.8691"/>
    <s v="731-052-7447x81754"/>
    <s v="allenbrady@robbins.biz"/>
    <x v="502"/>
    <x v="718"/>
  </r>
  <r>
    <n v="727"/>
    <x v="726"/>
    <x v="459"/>
    <x v="44"/>
    <s v="Curry Inc"/>
    <x v="716"/>
    <x v="147"/>
    <s v="+1-620-337-2594x249"/>
    <s v="763-657-4942"/>
    <s v="kayla90@andersen-huber.com"/>
    <x v="503"/>
    <x v="719"/>
  </r>
  <r>
    <n v="728"/>
    <x v="727"/>
    <x v="460"/>
    <x v="512"/>
    <s v="Ali, Fleming and Madden"/>
    <x v="717"/>
    <x v="74"/>
    <n v="9224105102"/>
    <s v="(251)590-5216"/>
    <s v="patricksteve@fleming.info"/>
    <x v="291"/>
    <x v="720"/>
  </r>
  <r>
    <n v="729"/>
    <x v="728"/>
    <x v="461"/>
    <x v="513"/>
    <s v="Lloyd Group"/>
    <x v="718"/>
    <x v="91"/>
    <s v="681-064-4489"/>
    <s v="172-027-0060"/>
    <s v="breese@oneill.com"/>
    <x v="167"/>
    <x v="721"/>
  </r>
  <r>
    <n v="730"/>
    <x v="729"/>
    <x v="117"/>
    <x v="137"/>
    <s v="Reed, Navarro and Barber"/>
    <x v="719"/>
    <x v="86"/>
    <s v="409-258-4406x903"/>
    <s v="+1-695-859-5043x1155"/>
    <s v="haley88@contreras-farmer.com"/>
    <x v="338"/>
    <x v="722"/>
  </r>
  <r>
    <n v="731"/>
    <x v="730"/>
    <x v="462"/>
    <x v="514"/>
    <s v="Carey Ltd"/>
    <x v="720"/>
    <x v="120"/>
    <s v="+1-635-918-7688x045"/>
    <s v="(318)185-3129x997"/>
    <s v="daniel92@lynch.com"/>
    <x v="269"/>
    <x v="723"/>
  </r>
  <r>
    <n v="732"/>
    <x v="731"/>
    <x v="458"/>
    <x v="515"/>
    <s v="Garrison-Gordon"/>
    <x v="721"/>
    <x v="85"/>
    <s v="971-044-1114x03531"/>
    <n v="5023126491"/>
    <s v="ronaldwheeler@figueroa-hendrix.net"/>
    <x v="504"/>
    <x v="724"/>
  </r>
  <r>
    <n v="733"/>
    <x v="732"/>
    <x v="89"/>
    <x v="516"/>
    <s v="Byrd, Hart and Pham"/>
    <x v="722"/>
    <x v="28"/>
    <s v="616.268.3843"/>
    <s v="195.823.6564x053"/>
    <s v="chanpatty@mclaughlin.com"/>
    <x v="487"/>
    <x v="725"/>
  </r>
  <r>
    <n v="734"/>
    <x v="733"/>
    <x v="294"/>
    <x v="304"/>
    <s v="Rivas, Maxwell and Farley"/>
    <x v="723"/>
    <x v="35"/>
    <s v="001-305-523-1330x558"/>
    <s v="(234)260-3629x691"/>
    <s v="martindoyle@villegas.net"/>
    <x v="438"/>
    <x v="623"/>
  </r>
  <r>
    <n v="735"/>
    <x v="734"/>
    <x v="463"/>
    <x v="471"/>
    <s v="Ho LLC"/>
    <x v="724"/>
    <x v="202"/>
    <s v="001-272-422-9616x2196"/>
    <s v="(364)412-3299"/>
    <s v="ritablake@shepard.biz"/>
    <x v="505"/>
    <x v="726"/>
  </r>
  <r>
    <n v="736"/>
    <x v="735"/>
    <x v="38"/>
    <x v="479"/>
    <s v="Guerra, Boyd and Palmer"/>
    <x v="725"/>
    <x v="33"/>
    <s v="961.864.7074x44148"/>
    <n v="319637312"/>
    <s v="qmooney@banks-huber.net"/>
    <x v="334"/>
    <x v="727"/>
  </r>
  <r>
    <n v="737"/>
    <x v="736"/>
    <x v="193"/>
    <x v="517"/>
    <s v="Johns Group"/>
    <x v="726"/>
    <x v="116"/>
    <s v="(201)217-5414x76650"/>
    <s v="685.645.5159"/>
    <s v="chandlerluis@forbes-dickson.org"/>
    <x v="75"/>
    <x v="728"/>
  </r>
  <r>
    <n v="738"/>
    <x v="737"/>
    <x v="110"/>
    <x v="518"/>
    <s v="Woodward-Guerra"/>
    <x v="727"/>
    <x v="117"/>
    <s v="725-149-0412x68802"/>
    <n v="-4698"/>
    <s v="aprillewis@pham-tanner.com"/>
    <x v="277"/>
    <x v="729"/>
  </r>
  <r>
    <n v="739"/>
    <x v="738"/>
    <x v="71"/>
    <x v="519"/>
    <s v="Cross, Kennedy and Bray"/>
    <x v="728"/>
    <x v="142"/>
    <n v="5705813957"/>
    <s v="(623)597-3418x92716"/>
    <s v="peter54@bentley-morrison.com"/>
    <x v="205"/>
    <x v="730"/>
  </r>
  <r>
    <n v="740"/>
    <x v="739"/>
    <x v="270"/>
    <x v="520"/>
    <s v="Nelson LLC"/>
    <x v="729"/>
    <x v="99"/>
    <s v="(135)892-4638"/>
    <s v="075-752-5344"/>
    <s v="isaiah61@vazquez.com"/>
    <x v="506"/>
    <x v="731"/>
  </r>
  <r>
    <n v="741"/>
    <x v="740"/>
    <x v="317"/>
    <x v="521"/>
    <s v="Mercado PLC"/>
    <x v="730"/>
    <x v="31"/>
    <s v="119-263-4993x0315"/>
    <n v="5924784399"/>
    <s v="rmartinez@huber-larsen.info"/>
    <x v="507"/>
    <x v="732"/>
  </r>
  <r>
    <n v="742"/>
    <x v="741"/>
    <x v="464"/>
    <x v="522"/>
    <s v="Booker, Ritter and Daugherty"/>
    <x v="731"/>
    <x v="155"/>
    <n v="7397048829"/>
    <s v="611-287-1073x1735"/>
    <s v="christian65@mayo.com"/>
    <x v="448"/>
    <x v="733"/>
  </r>
  <r>
    <n v="743"/>
    <x v="742"/>
    <x v="361"/>
    <x v="514"/>
    <s v="Lynch Inc"/>
    <x v="732"/>
    <x v="165"/>
    <s v="712.336.6117"/>
    <s v="(581)571-1978x690"/>
    <s v="sbeck@gray.com"/>
    <x v="214"/>
    <x v="734"/>
  </r>
  <r>
    <n v="744"/>
    <x v="743"/>
    <x v="210"/>
    <x v="9"/>
    <s v="Webster, Weeks and Vasquez"/>
    <x v="733"/>
    <x v="227"/>
    <s v="(660)779-1538x821"/>
    <s v="826.586.1245"/>
    <s v="larry07@long-banks.biz"/>
    <x v="320"/>
    <x v="735"/>
  </r>
  <r>
    <n v="745"/>
    <x v="744"/>
    <x v="465"/>
    <x v="283"/>
    <s v="Chambers, Montoya and Gray"/>
    <x v="734"/>
    <x v="197"/>
    <s v="+1-858-319-6403x781"/>
    <s v="+1-359-044-5594x41564"/>
    <s v="alisonali@gibson-paul.com"/>
    <x v="353"/>
    <x v="736"/>
  </r>
  <r>
    <n v="746"/>
    <x v="745"/>
    <x v="287"/>
    <x v="523"/>
    <s v="Black Group"/>
    <x v="735"/>
    <x v="224"/>
    <n v="3340955302"/>
    <s v="+1-073-144-1030x96300"/>
    <s v="floydandrew@chang.org"/>
    <x v="52"/>
    <x v="737"/>
  </r>
  <r>
    <n v="747"/>
    <x v="746"/>
    <x v="1"/>
    <x v="295"/>
    <s v="Thornton Group"/>
    <x v="736"/>
    <x v="117"/>
    <s v="001-476-415-2700x35855"/>
    <s v="001-233-044-7833x1666"/>
    <s v="gerald08@farrell-roy.com"/>
    <x v="125"/>
    <x v="738"/>
  </r>
  <r>
    <n v="748"/>
    <x v="747"/>
    <x v="466"/>
    <x v="291"/>
    <s v="Griffin, Stanton and Clements"/>
    <x v="737"/>
    <x v="203"/>
    <s v="490.268.7559x40231"/>
    <s v="001-925-967-7301x96451"/>
    <s v="juarezphyllis@cunningham-hodge.org"/>
    <x v="508"/>
    <x v="739"/>
  </r>
  <r>
    <n v="749"/>
    <x v="748"/>
    <x v="467"/>
    <x v="524"/>
    <s v="Griffin-Lam"/>
    <x v="738"/>
    <x v="154"/>
    <s v="+1-780-140-3427x06362"/>
    <s v="458-277-0493"/>
    <s v="tracihayden@clarke-little.biz"/>
    <x v="53"/>
    <x v="740"/>
  </r>
  <r>
    <n v="750"/>
    <x v="749"/>
    <x v="203"/>
    <x v="143"/>
    <s v="Terrell-Schultz"/>
    <x v="739"/>
    <x v="27"/>
    <s v="(403)064-9377x718"/>
    <s v="001-479-079-9884x61422"/>
    <s v="gutierrezbob@paul-mccoy.com"/>
    <x v="509"/>
    <x v="741"/>
  </r>
  <r>
    <n v="751"/>
    <x v="750"/>
    <x v="468"/>
    <x v="525"/>
    <s v="Ramsey LLC"/>
    <x v="740"/>
    <x v="182"/>
    <s v="+1-677-924-6108x520"/>
    <s v="+1-720-488-2196x1908"/>
    <s v="andersongrace@odom.org"/>
    <x v="510"/>
    <x v="742"/>
  </r>
  <r>
    <n v="752"/>
    <x v="751"/>
    <x v="469"/>
    <x v="496"/>
    <s v="Ponce, Malone and Waller"/>
    <x v="741"/>
    <x v="122"/>
    <s v="(986)519-8640"/>
    <s v="958-901-7973"/>
    <s v="rushshari@day-singh.com"/>
    <x v="507"/>
    <x v="743"/>
  </r>
  <r>
    <n v="753"/>
    <x v="752"/>
    <x v="378"/>
    <x v="205"/>
    <s v="Horn LLC"/>
    <x v="742"/>
    <x v="92"/>
    <s v="922.157.5301x43064"/>
    <s v="+1-698-753-0518x57225"/>
    <s v="billymiranda@knight.biz"/>
    <x v="511"/>
    <x v="744"/>
  </r>
  <r>
    <n v="754"/>
    <x v="753"/>
    <x v="277"/>
    <x v="526"/>
    <s v="Burke, Hopkins and Bradley"/>
    <x v="743"/>
    <x v="170"/>
    <s v="+1-650-842-6537x733"/>
    <s v="237-274-3621x6585"/>
    <s v="robert91@maldonado-knox.net"/>
    <x v="102"/>
    <x v="745"/>
  </r>
  <r>
    <n v="755"/>
    <x v="754"/>
    <x v="470"/>
    <x v="527"/>
    <s v="Walton-Greene"/>
    <x v="744"/>
    <x v="102"/>
    <n v="-9083"/>
    <s v="+1-717-488-8899x8301"/>
    <s v="charlene99@dixon.com"/>
    <x v="366"/>
    <x v="746"/>
  </r>
  <r>
    <n v="756"/>
    <x v="755"/>
    <x v="471"/>
    <x v="528"/>
    <s v="Maldonado, Lowe and Espinoza"/>
    <x v="745"/>
    <x v="59"/>
    <s v="+1-340-458-8448x9429"/>
    <s v="854.210.1254"/>
    <s v="igraham@flowers-stein.biz"/>
    <x v="512"/>
    <x v="747"/>
  </r>
  <r>
    <n v="757"/>
    <x v="756"/>
    <x v="450"/>
    <x v="57"/>
    <s v="Frye-Haney"/>
    <x v="746"/>
    <x v="59"/>
    <s v="157.074.5677x8272"/>
    <s v="493.853.7367x23184"/>
    <s v="justin34@ruiz-wood.info"/>
    <x v="350"/>
    <x v="748"/>
  </r>
  <r>
    <n v="758"/>
    <x v="757"/>
    <x v="472"/>
    <x v="388"/>
    <s v="Weeks, Perez and Andersen"/>
    <x v="747"/>
    <x v="2"/>
    <s v="(007)901-2759"/>
    <s v="+1-430-158-4106x96434"/>
    <s v="gallagherfrank@fitzgerald.com"/>
    <x v="233"/>
    <x v="749"/>
  </r>
  <r>
    <n v="759"/>
    <x v="758"/>
    <x v="378"/>
    <x v="411"/>
    <s v="Odom-Nolan"/>
    <x v="748"/>
    <x v="131"/>
    <s v="590-801-4830"/>
    <s v="240-282-8923x718"/>
    <s v="nicholasmaldonado@west.com"/>
    <x v="347"/>
    <x v="750"/>
  </r>
  <r>
    <n v="760"/>
    <x v="759"/>
    <x v="473"/>
    <x v="529"/>
    <s v="Raymond, Frazier and Burton"/>
    <x v="749"/>
    <x v="158"/>
    <n v="-8321"/>
    <n v="707317958"/>
    <s v="joel57@singleton.org"/>
    <x v="513"/>
    <x v="751"/>
  </r>
  <r>
    <n v="761"/>
    <x v="760"/>
    <x v="128"/>
    <x v="60"/>
    <s v="Roth-Griffith"/>
    <x v="750"/>
    <x v="116"/>
    <s v="(128)520-7063"/>
    <s v="714-736-0440x6391"/>
    <s v="rbryant@burnett.com"/>
    <x v="514"/>
    <x v="752"/>
  </r>
  <r>
    <n v="762"/>
    <x v="761"/>
    <x v="474"/>
    <x v="530"/>
    <s v="Hale, Payne and Saunders"/>
    <x v="751"/>
    <x v="127"/>
    <s v="001-827-560-0044"/>
    <s v="001-776-383-3933x38303"/>
    <s v="piercefranklin@livingston-bass.biz"/>
    <x v="515"/>
    <x v="753"/>
  </r>
  <r>
    <n v="763"/>
    <x v="762"/>
    <x v="475"/>
    <x v="392"/>
    <s v="Oconnell PLC"/>
    <x v="752"/>
    <x v="228"/>
    <n v="9941127439"/>
    <s v="447-633-7807"/>
    <s v="goldengilbert@goodman.org"/>
    <x v="266"/>
    <x v="754"/>
  </r>
  <r>
    <n v="764"/>
    <x v="763"/>
    <x v="306"/>
    <x v="398"/>
    <s v="Atkins-Atkinson"/>
    <x v="753"/>
    <x v="5"/>
    <s v="(824)218-5384x131"/>
    <s v="+1-736-476-7123x6710"/>
    <s v="dicksonshannon@levine.net"/>
    <x v="150"/>
    <x v="755"/>
  </r>
  <r>
    <n v="765"/>
    <x v="764"/>
    <x v="15"/>
    <x v="531"/>
    <s v="Larsen-Payne"/>
    <x v="301"/>
    <x v="2"/>
    <s v="(432)642-7473"/>
    <s v="(249)339-7146"/>
    <s v="drewmcgrath@bowen.com"/>
    <x v="236"/>
    <x v="756"/>
  </r>
  <r>
    <n v="766"/>
    <x v="765"/>
    <x v="476"/>
    <x v="381"/>
    <s v="Casey Inc"/>
    <x v="754"/>
    <x v="180"/>
    <s v="+1-358-433-4717x053"/>
    <s v="810.122.0110"/>
    <s v="erik89@woodard.biz"/>
    <x v="10"/>
    <x v="757"/>
  </r>
  <r>
    <n v="767"/>
    <x v="766"/>
    <x v="417"/>
    <x v="104"/>
    <s v="Lane-Daniel"/>
    <x v="755"/>
    <x v="106"/>
    <s v="(839)370-9200"/>
    <s v="+1-674-052-3871x16059"/>
    <s v="chungsharon@zavala-bond.info"/>
    <x v="207"/>
    <x v="758"/>
  </r>
  <r>
    <n v="768"/>
    <x v="767"/>
    <x v="132"/>
    <x v="532"/>
    <s v="Cole, Huynh and Vang"/>
    <x v="756"/>
    <x v="10"/>
    <s v="+1-686-352-5419x4518"/>
    <s v="+1-712-942-6453x7743"/>
    <s v="hughescesar@pacheco.com"/>
    <x v="516"/>
    <x v="759"/>
  </r>
  <r>
    <n v="769"/>
    <x v="768"/>
    <x v="91"/>
    <x v="533"/>
    <s v="Carter, Wiggins and Paul"/>
    <x v="757"/>
    <x v="176"/>
    <s v="466.476.5092x2423"/>
    <s v="(199)311-2991x9515"/>
    <s v="ykeith@lloyd.biz"/>
    <x v="176"/>
    <x v="760"/>
  </r>
  <r>
    <n v="770"/>
    <x v="769"/>
    <x v="221"/>
    <x v="203"/>
    <s v="Tucker Group"/>
    <x v="758"/>
    <x v="23"/>
    <s v="620.213.5251x61915"/>
    <s v="001-650-993-8077x7672"/>
    <s v="roberta05@bates.com"/>
    <x v="517"/>
    <x v="761"/>
  </r>
  <r>
    <n v="771"/>
    <x v="770"/>
    <x v="477"/>
    <x v="59"/>
    <s v="Hudson LLC"/>
    <x v="759"/>
    <x v="203"/>
    <s v="961-279-7725x8495"/>
    <s v="576.959.2734"/>
    <s v="yorkjermaine@noble-hayes.net"/>
    <x v="144"/>
    <x v="762"/>
  </r>
  <r>
    <n v="772"/>
    <x v="771"/>
    <x v="478"/>
    <x v="163"/>
    <s v="Chandler-Holt"/>
    <x v="760"/>
    <x v="86"/>
    <s v="(100)042-3614x67556"/>
    <n v="6319120275"/>
    <s v="pclark@ortega.com"/>
    <x v="518"/>
    <x v="763"/>
  </r>
  <r>
    <n v="773"/>
    <x v="772"/>
    <x v="56"/>
    <x v="534"/>
    <s v="Glover, Keith and Lozano"/>
    <x v="761"/>
    <x v="93"/>
    <s v="(658)565-9042x785"/>
    <s v="+1-414-038-3887x61892"/>
    <s v="bianca43@nixon.com"/>
    <x v="322"/>
    <x v="764"/>
  </r>
  <r>
    <n v="774"/>
    <x v="773"/>
    <x v="234"/>
    <x v="535"/>
    <s v="Lawson Group"/>
    <x v="762"/>
    <x v="133"/>
    <s v="260.034.6056"/>
    <s v="540-675-1063"/>
    <s v="geoffreywagner@willis-macias.com"/>
    <x v="59"/>
    <x v="765"/>
  </r>
  <r>
    <n v="775"/>
    <x v="774"/>
    <x v="440"/>
    <x v="49"/>
    <s v="Silva-Bauer"/>
    <x v="763"/>
    <x v="229"/>
    <s v="367.346.5645x20766"/>
    <s v="612-548-7071x8269"/>
    <s v="haley36@maynard-richard.biz"/>
    <x v="54"/>
    <x v="518"/>
  </r>
  <r>
    <n v="776"/>
    <x v="775"/>
    <x v="479"/>
    <x v="101"/>
    <s v="Coleman-Bishop"/>
    <x v="764"/>
    <x v="179"/>
    <s v="172-984-8633x59652"/>
    <s v="001-773-196-4787x222"/>
    <s v="taylor22@chavez.net"/>
    <x v="519"/>
    <x v="766"/>
  </r>
  <r>
    <n v="777"/>
    <x v="776"/>
    <x v="99"/>
    <x v="304"/>
    <s v="Nixon Ltd"/>
    <x v="765"/>
    <x v="167"/>
    <s v="(953)765-3316"/>
    <s v="+1-720-155-1620x621"/>
    <s v="corey96@conner.com"/>
    <x v="520"/>
    <x v="767"/>
  </r>
  <r>
    <n v="778"/>
    <x v="777"/>
    <x v="275"/>
    <x v="536"/>
    <s v="Hodges-Cummings"/>
    <x v="766"/>
    <x v="100"/>
    <s v="(858)389-8354x92996"/>
    <s v="804.153.6009x816"/>
    <s v="melvinwilkerson@serrano-ochoa.com"/>
    <x v="113"/>
    <x v="768"/>
  </r>
  <r>
    <n v="779"/>
    <x v="778"/>
    <x v="327"/>
    <x v="374"/>
    <s v="Gay Inc"/>
    <x v="767"/>
    <x v="159"/>
    <s v="450-030-9497x5825"/>
    <s v="+1-075-395-6455x38954"/>
    <s v="sabrina88@buchanan-richards.net"/>
    <x v="218"/>
    <x v="703"/>
  </r>
  <r>
    <n v="780"/>
    <x v="779"/>
    <x v="104"/>
    <x v="75"/>
    <s v="Chavez-Haas"/>
    <x v="768"/>
    <x v="18"/>
    <s v="296-486-6498x3584"/>
    <s v="(765)340-5771"/>
    <s v="wsutton@vega.com"/>
    <x v="150"/>
    <x v="769"/>
  </r>
  <r>
    <n v="781"/>
    <x v="780"/>
    <x v="277"/>
    <x v="183"/>
    <s v="Pitts-Weeks"/>
    <x v="769"/>
    <x v="46"/>
    <s v="311-758-1838x851"/>
    <s v="589-909-0120x4844"/>
    <s v="gabriela19@rivera.net"/>
    <x v="138"/>
    <x v="770"/>
  </r>
  <r>
    <n v="782"/>
    <x v="781"/>
    <x v="480"/>
    <x v="67"/>
    <s v="Spencer Ltd"/>
    <x v="770"/>
    <x v="142"/>
    <s v="+1-727-528-9832x0341"/>
    <s v="539.153.0128x56869"/>
    <s v="elijah10@zimmerman.com"/>
    <x v="338"/>
    <x v="771"/>
  </r>
  <r>
    <n v="783"/>
    <x v="782"/>
    <x v="0"/>
    <x v="537"/>
    <s v="Stewart Inc"/>
    <x v="771"/>
    <x v="147"/>
    <s v="001-739-121-0612x185"/>
    <s v="(073)933-8312"/>
    <s v="monica69@cohen.org"/>
    <x v="521"/>
    <x v="772"/>
  </r>
  <r>
    <n v="784"/>
    <x v="783"/>
    <x v="322"/>
    <x v="538"/>
    <s v="Valentine Inc"/>
    <x v="772"/>
    <x v="230"/>
    <s v="(848)440-4216x2032"/>
    <s v="221.645.8617x996"/>
    <s v="earias@rangel.info"/>
    <x v="439"/>
    <x v="773"/>
  </r>
  <r>
    <n v="785"/>
    <x v="784"/>
    <x v="456"/>
    <x v="539"/>
    <s v="Salas LLC"/>
    <x v="773"/>
    <x v="131"/>
    <s v="001-921-460-8818x909"/>
    <s v="665.504.0357"/>
    <s v="miguelwilkinson@shaffer-beasley.com"/>
    <x v="417"/>
    <x v="774"/>
  </r>
  <r>
    <n v="786"/>
    <x v="785"/>
    <x v="196"/>
    <x v="540"/>
    <s v="Knapp-Rodgers"/>
    <x v="774"/>
    <x v="225"/>
    <s v="+1-352-880-8085x79835"/>
    <s v="(519)185-2441"/>
    <s v="echapman@small.biz"/>
    <x v="171"/>
    <x v="775"/>
  </r>
  <r>
    <n v="787"/>
    <x v="786"/>
    <x v="468"/>
    <x v="410"/>
    <s v="Black-Lam"/>
    <x v="775"/>
    <x v="96"/>
    <s v="811-895-1562x16746"/>
    <s v="545-612-9261x237"/>
    <s v="khoover@atkins.com"/>
    <x v="159"/>
    <x v="776"/>
  </r>
  <r>
    <n v="788"/>
    <x v="787"/>
    <x v="339"/>
    <x v="141"/>
    <s v="Aguirre and Sons"/>
    <x v="776"/>
    <x v="212"/>
    <s v="004.464.5105"/>
    <s v="(164)644-6302"/>
    <s v="hayden76@estrada-michael.info"/>
    <x v="522"/>
    <x v="777"/>
  </r>
  <r>
    <n v="789"/>
    <x v="788"/>
    <x v="467"/>
    <x v="541"/>
    <s v="Mckay Group"/>
    <x v="777"/>
    <x v="66"/>
    <s v="640.924.7378"/>
    <s v="852.352.7063x567"/>
    <s v="bkirby@arellano.com"/>
    <x v="45"/>
    <x v="778"/>
  </r>
  <r>
    <n v="790"/>
    <x v="789"/>
    <x v="373"/>
    <x v="161"/>
    <s v="Newton LLC"/>
    <x v="778"/>
    <x v="231"/>
    <s v="(330)060-8763x13256"/>
    <s v="001-869-361-0723"/>
    <s v="isaacbyrd@chang-mcdonald.com"/>
    <x v="523"/>
    <x v="779"/>
  </r>
  <r>
    <n v="791"/>
    <x v="790"/>
    <x v="462"/>
    <x v="44"/>
    <s v="Johnston Ltd"/>
    <x v="779"/>
    <x v="232"/>
    <s v="997.566.7029"/>
    <s v="666.127.7739"/>
    <s v="andresgrimes@graves.org"/>
    <x v="131"/>
    <x v="780"/>
  </r>
  <r>
    <n v="792"/>
    <x v="791"/>
    <x v="481"/>
    <x v="542"/>
    <s v="Rice-Nichols"/>
    <x v="780"/>
    <x v="41"/>
    <s v="(805)214-9010"/>
    <s v="(900)927-6325x469"/>
    <s v="maureen96@heath.info"/>
    <x v="524"/>
    <x v="781"/>
  </r>
  <r>
    <n v="793"/>
    <x v="792"/>
    <x v="390"/>
    <x v="543"/>
    <s v="Obrien Ltd"/>
    <x v="781"/>
    <x v="90"/>
    <s v="001-504-823-7259x294"/>
    <s v="(345)510-7385x8585"/>
    <s v="tracie58@marsh.com"/>
    <x v="117"/>
    <x v="782"/>
  </r>
  <r>
    <n v="794"/>
    <x v="793"/>
    <x v="143"/>
    <x v="496"/>
    <s v="Reeves, Harding and Bowman"/>
    <x v="782"/>
    <x v="68"/>
    <n v="1888274804"/>
    <s v="121.200.7243x299"/>
    <s v="aatkinson@suarez.biz"/>
    <x v="525"/>
    <x v="783"/>
  </r>
  <r>
    <n v="795"/>
    <x v="794"/>
    <x v="460"/>
    <x v="57"/>
    <s v="Gregory Group"/>
    <x v="783"/>
    <x v="222"/>
    <s v="571-790-4196"/>
    <s v="392.264.9867"/>
    <s v="emma49@dunlap.biz"/>
    <x v="109"/>
    <x v="784"/>
  </r>
  <r>
    <n v="796"/>
    <x v="795"/>
    <x v="194"/>
    <x v="544"/>
    <s v="Lawrence, Villegas and Sweeney"/>
    <x v="784"/>
    <x v="78"/>
    <s v="001-411-825-1728"/>
    <s v="(428)258-7069x7141"/>
    <s v="xkeller@cole.com"/>
    <x v="359"/>
    <x v="785"/>
  </r>
  <r>
    <n v="797"/>
    <x v="796"/>
    <x v="352"/>
    <x v="545"/>
    <s v="Fuller PLC"/>
    <x v="785"/>
    <x v="230"/>
    <s v="+1-103-694-2177x07046"/>
    <s v="322-247-7280x353"/>
    <s v="eugenemarsh@english.com"/>
    <x v="526"/>
    <x v="786"/>
  </r>
  <r>
    <n v="798"/>
    <x v="797"/>
    <x v="482"/>
    <x v="546"/>
    <s v="Fischer-Garrison"/>
    <x v="786"/>
    <x v="47"/>
    <s v="(088)976-7646"/>
    <s v="(897)021-5720x73305"/>
    <s v="lacey67@weeks.net"/>
    <x v="408"/>
    <x v="787"/>
  </r>
  <r>
    <n v="799"/>
    <x v="798"/>
    <x v="359"/>
    <x v="286"/>
    <s v="Pacheco, Dennis and Velazquez"/>
    <x v="787"/>
    <x v="233"/>
    <s v="(281)073-0559x1032"/>
    <s v="145.881.1299x01375"/>
    <s v="larryhoffman@jarvis.info"/>
    <x v="248"/>
    <x v="788"/>
  </r>
  <r>
    <n v="800"/>
    <x v="799"/>
    <x v="483"/>
    <x v="487"/>
    <s v="Aguilar-Carney"/>
    <x v="788"/>
    <x v="160"/>
    <s v="768-471-6955"/>
    <s v="(427)141-3099"/>
    <s v="sschroeder@proctor.com"/>
    <x v="527"/>
    <x v="789"/>
  </r>
  <r>
    <n v="801"/>
    <x v="800"/>
    <x v="379"/>
    <x v="244"/>
    <s v="Owen Group"/>
    <x v="789"/>
    <x v="129"/>
    <s v="463.646.6346x373"/>
    <s v="+1-401-173-5362x5105"/>
    <s v="shelia48@salazar-petty.com"/>
    <x v="528"/>
    <x v="93"/>
  </r>
  <r>
    <n v="802"/>
    <x v="801"/>
    <x v="484"/>
    <x v="478"/>
    <s v="Baldwin-Best"/>
    <x v="790"/>
    <x v="222"/>
    <s v="001-374-843-5948x172"/>
    <s v="+1-184-713-4109x093"/>
    <s v="maddoxdevin@burch.com"/>
    <x v="235"/>
    <x v="790"/>
  </r>
  <r>
    <n v="803"/>
    <x v="802"/>
    <x v="398"/>
    <x v="127"/>
    <s v="Mills, Esparza and Carpenter"/>
    <x v="791"/>
    <x v="111"/>
    <s v="001-935-548-0761x3295"/>
    <s v="001-939-547-5149x1080"/>
    <s v="cannontyler@townsend.com"/>
    <x v="177"/>
    <x v="791"/>
  </r>
  <r>
    <n v="804"/>
    <x v="803"/>
    <x v="54"/>
    <x v="547"/>
    <s v="Wolfe Inc"/>
    <x v="792"/>
    <x v="168"/>
    <s v="(929)948-5632"/>
    <s v="398-249-2032x8669"/>
    <s v="tracicabrera@park.com"/>
    <x v="192"/>
    <x v="792"/>
  </r>
  <r>
    <n v="805"/>
    <x v="804"/>
    <x v="211"/>
    <x v="548"/>
    <s v="Baldwin PLC"/>
    <x v="793"/>
    <x v="105"/>
    <n v="-10964"/>
    <s v="001-260-171-0939x2022"/>
    <s v="audreymarks@howell.com"/>
    <x v="457"/>
    <x v="793"/>
  </r>
  <r>
    <n v="806"/>
    <x v="805"/>
    <x v="331"/>
    <x v="403"/>
    <s v="Vaughan LLC"/>
    <x v="794"/>
    <x v="156"/>
    <s v="360.599.9289x53367"/>
    <s v="(155)961-7744"/>
    <s v="breanna07@maddox.com"/>
    <x v="529"/>
    <x v="794"/>
  </r>
  <r>
    <n v="807"/>
    <x v="806"/>
    <x v="151"/>
    <x v="343"/>
    <s v="Chambers Group"/>
    <x v="795"/>
    <x v="198"/>
    <s v="189-903-6785x140"/>
    <s v="001-927-113-3231x2893"/>
    <s v="wblake@oliver.com"/>
    <x v="234"/>
    <x v="795"/>
  </r>
  <r>
    <n v="808"/>
    <x v="807"/>
    <x v="212"/>
    <x v="335"/>
    <s v="Parker-Nguyen"/>
    <x v="796"/>
    <x v="74"/>
    <s v="668.708.3988x52213"/>
    <s v="916-354-5394x233"/>
    <s v="sheenaboyle@stephens.net"/>
    <x v="530"/>
    <x v="796"/>
  </r>
  <r>
    <n v="809"/>
    <x v="808"/>
    <x v="485"/>
    <x v="549"/>
    <s v="Gutierrez PLC"/>
    <x v="797"/>
    <x v="162"/>
    <s v="(653)584-1417"/>
    <s v="001-075-268-8459x907"/>
    <s v="bailey25@parks.net"/>
    <x v="531"/>
    <x v="797"/>
  </r>
  <r>
    <n v="810"/>
    <x v="809"/>
    <x v="486"/>
    <x v="519"/>
    <s v="Barton Ltd"/>
    <x v="798"/>
    <x v="201"/>
    <s v="(559)029-8611"/>
    <s v="(411)621-6194"/>
    <s v="prattdouglas@todd-wolf.info"/>
    <x v="532"/>
    <x v="798"/>
  </r>
  <r>
    <n v="811"/>
    <x v="810"/>
    <x v="199"/>
    <x v="550"/>
    <s v="Ewing-Everett"/>
    <x v="799"/>
    <x v="140"/>
    <s v="645-072-8460x93481"/>
    <s v="724-540-3829"/>
    <s v="masoncarson@meadows-deleon.com"/>
    <x v="507"/>
    <x v="799"/>
  </r>
  <r>
    <n v="812"/>
    <x v="811"/>
    <x v="57"/>
    <x v="197"/>
    <s v="Sherman-Miranda"/>
    <x v="800"/>
    <x v="145"/>
    <s v="742.369.1842x534"/>
    <n v="-3960"/>
    <s v="tim18@daugherty-raymond.com"/>
    <x v="533"/>
    <x v="800"/>
  </r>
  <r>
    <n v="813"/>
    <x v="812"/>
    <x v="181"/>
    <x v="551"/>
    <s v="Lutz-Spears"/>
    <x v="801"/>
    <x v="82"/>
    <s v="072-837-0392"/>
    <s v="001-469-199-3574x8353"/>
    <s v="brendantodd@curtis-gross.com"/>
    <x v="30"/>
    <x v="801"/>
  </r>
  <r>
    <n v="814"/>
    <x v="813"/>
    <x v="282"/>
    <x v="552"/>
    <s v="Russo Ltd"/>
    <x v="802"/>
    <x v="111"/>
    <s v="+1-635-818-8774x874"/>
    <s v="+1-313-119-9935x5801"/>
    <s v="riosraven@case.com"/>
    <x v="435"/>
    <x v="802"/>
  </r>
  <r>
    <n v="815"/>
    <x v="814"/>
    <x v="465"/>
    <x v="288"/>
    <s v="Maynard-Mcbride"/>
    <x v="803"/>
    <x v="101"/>
    <s v="001-851-807-6472x362"/>
    <s v="227.813.1578"/>
    <s v="alice75@burke-peck.net"/>
    <x v="534"/>
    <x v="803"/>
  </r>
  <r>
    <n v="816"/>
    <x v="815"/>
    <x v="487"/>
    <x v="553"/>
    <s v="Higgins LLC"/>
    <x v="804"/>
    <x v="142"/>
    <s v="+1-537-095-1160x857"/>
    <s v="(512)819-9953x4306"/>
    <s v="farleygene@white.biz"/>
    <x v="535"/>
    <x v="804"/>
  </r>
  <r>
    <n v="817"/>
    <x v="816"/>
    <x v="120"/>
    <x v="387"/>
    <s v="Fisher-Lopez"/>
    <x v="805"/>
    <x v="140"/>
    <s v="(138)399-4430x4215"/>
    <s v="(425)518-3828x2884"/>
    <s v="princeadrienne@patrick-brewer.com"/>
    <x v="536"/>
    <x v="805"/>
  </r>
  <r>
    <n v="818"/>
    <x v="817"/>
    <x v="488"/>
    <x v="372"/>
    <s v="Fowler-Owen"/>
    <x v="806"/>
    <x v="77"/>
    <n v="-8193"/>
    <n v="-7409"/>
    <s v="moonbeverly@leblanc.com"/>
    <x v="279"/>
    <x v="806"/>
  </r>
  <r>
    <n v="819"/>
    <x v="818"/>
    <x v="489"/>
    <x v="554"/>
    <s v="Villarreal-Lang"/>
    <x v="807"/>
    <x v="20"/>
    <s v="+1-692-985-7073x2420"/>
    <s v="+1-502-434-3597x2946"/>
    <s v="mosleyheidi@walter.com"/>
    <x v="451"/>
    <x v="807"/>
  </r>
  <r>
    <n v="820"/>
    <x v="819"/>
    <x v="490"/>
    <x v="555"/>
    <s v="Simon and Sons"/>
    <x v="808"/>
    <x v="154"/>
    <n v="5571388845"/>
    <s v="242.086.0590"/>
    <s v="wyattwinters@cole.org"/>
    <x v="487"/>
    <x v="808"/>
  </r>
  <r>
    <n v="821"/>
    <x v="820"/>
    <x v="294"/>
    <x v="343"/>
    <s v="Porter, Johnston and Mullins"/>
    <x v="809"/>
    <x v="179"/>
    <s v="+1-427-530-1546x613"/>
    <s v="(110)359-0489x448"/>
    <s v="skaufman@cline.com"/>
    <x v="179"/>
    <x v="809"/>
  </r>
  <r>
    <n v="822"/>
    <x v="821"/>
    <x v="392"/>
    <x v="556"/>
    <s v="Rice Group"/>
    <x v="810"/>
    <x v="128"/>
    <s v="(549)636-2012"/>
    <s v="292.650.1893x648"/>
    <s v="brockoscar@cole.org"/>
    <x v="510"/>
    <x v="810"/>
  </r>
  <r>
    <n v="823"/>
    <x v="822"/>
    <x v="491"/>
    <x v="557"/>
    <s v="Holloway-Nolan"/>
    <x v="811"/>
    <x v="84"/>
    <s v="001-884-328-3072"/>
    <n v="-5400"/>
    <s v="kelliroy@sawyer-barker.com"/>
    <x v="537"/>
    <x v="811"/>
  </r>
  <r>
    <n v="824"/>
    <x v="823"/>
    <x v="362"/>
    <x v="558"/>
    <s v="Quinn Inc"/>
    <x v="812"/>
    <x v="40"/>
    <s v="(607)174-9629"/>
    <s v="(174)493-2573x652"/>
    <s v="hdonaldson@harmon.com"/>
    <x v="354"/>
    <x v="812"/>
  </r>
  <r>
    <n v="825"/>
    <x v="824"/>
    <x v="205"/>
    <x v="468"/>
    <s v="Saunders and Sons"/>
    <x v="813"/>
    <x v="220"/>
    <s v="331-641-0899x39193"/>
    <s v="+1-483-553-6204x045"/>
    <s v="gregoryrobyn@summers.com"/>
    <x v="538"/>
    <x v="813"/>
  </r>
  <r>
    <n v="826"/>
    <x v="825"/>
    <x v="453"/>
    <x v="559"/>
    <s v="Meyers-Odonnell"/>
    <x v="814"/>
    <x v="120"/>
    <s v="711-700-7316"/>
    <s v="374.942.9026"/>
    <s v="angelicaarias@harmon-cabrera.info"/>
    <x v="539"/>
    <x v="814"/>
  </r>
  <r>
    <n v="827"/>
    <x v="826"/>
    <x v="492"/>
    <x v="148"/>
    <s v="Sawyer PLC"/>
    <x v="815"/>
    <x v="70"/>
    <n v="-1285"/>
    <s v="276.377.1895"/>
    <s v="ericperry@simon.com"/>
    <x v="221"/>
    <x v="815"/>
  </r>
  <r>
    <n v="828"/>
    <x v="827"/>
    <x v="399"/>
    <x v="560"/>
    <s v="Haynes Group"/>
    <x v="816"/>
    <x v="234"/>
    <n v="4846115390"/>
    <s v="456-522-3041"/>
    <s v="alice96@payne.com"/>
    <x v="540"/>
    <x v="816"/>
  </r>
  <r>
    <n v="829"/>
    <x v="828"/>
    <x v="383"/>
    <x v="259"/>
    <s v="Garrett PLC"/>
    <x v="817"/>
    <x v="9"/>
    <s v="994-837-8130"/>
    <s v="+1-845-191-3896x8533"/>
    <s v="scottdrew@vazquez.com"/>
    <x v="18"/>
    <x v="817"/>
  </r>
  <r>
    <n v="830"/>
    <x v="829"/>
    <x v="175"/>
    <x v="561"/>
    <s v="Sullivan-Archer"/>
    <x v="818"/>
    <x v="161"/>
    <s v="(755)596-9258"/>
    <s v="001-724-751-5967x4527"/>
    <s v="eriksnyder@giles-bowers.com"/>
    <x v="541"/>
    <x v="672"/>
  </r>
  <r>
    <n v="831"/>
    <x v="830"/>
    <x v="493"/>
    <x v="43"/>
    <s v="Cardenas, Bass and Callahan"/>
    <x v="819"/>
    <x v="177"/>
    <s v="+1-186-954-2345x50800"/>
    <s v="001-265-899-4876x1796"/>
    <s v="kmccullough@bryant.com"/>
    <x v="542"/>
    <x v="818"/>
  </r>
  <r>
    <n v="832"/>
    <x v="831"/>
    <x v="388"/>
    <x v="144"/>
    <s v="Henson-Trevino"/>
    <x v="317"/>
    <x v="144"/>
    <n v="4607479481"/>
    <s v="(184)755-2962"/>
    <s v="mcfarlandrobin@callahan-wilkins.com"/>
    <x v="543"/>
    <x v="819"/>
  </r>
  <r>
    <n v="833"/>
    <x v="832"/>
    <x v="494"/>
    <x v="426"/>
    <s v="Mcknight, Horne and Thornton"/>
    <x v="820"/>
    <x v="65"/>
    <s v="+1-485-800-8615x614"/>
    <s v="(922)788-7356x92678"/>
    <s v="willisemily@kidd.com"/>
    <x v="330"/>
    <x v="820"/>
  </r>
  <r>
    <n v="834"/>
    <x v="833"/>
    <x v="307"/>
    <x v="562"/>
    <s v="Gallegos, Paul and Williamson"/>
    <x v="821"/>
    <x v="20"/>
    <s v="964-392-4331x122"/>
    <s v="299.126.9586x47784"/>
    <s v="grace28@bullock-mcpherson.com"/>
    <x v="329"/>
    <x v="821"/>
  </r>
  <r>
    <n v="835"/>
    <x v="834"/>
    <x v="384"/>
    <x v="401"/>
    <s v="Chambers Ltd"/>
    <x v="822"/>
    <x v="82"/>
    <s v="+1-318-651-3240x85546"/>
    <s v="001-782-587-8681x10785"/>
    <s v="ashleyrubio@holder.org"/>
    <x v="544"/>
    <x v="822"/>
  </r>
  <r>
    <n v="836"/>
    <x v="835"/>
    <x v="495"/>
    <x v="563"/>
    <s v="Valdez, Pierce and Compton"/>
    <x v="823"/>
    <x v="109"/>
    <s v="+1-811-191-5436x801"/>
    <s v="(314)743-1707x00308"/>
    <s v="monique25@scott.com"/>
    <x v="545"/>
    <x v="823"/>
  </r>
  <r>
    <n v="837"/>
    <x v="836"/>
    <x v="76"/>
    <x v="564"/>
    <s v="Benitez, Wilkinson and Mooney"/>
    <x v="824"/>
    <x v="3"/>
    <n v="2359699770"/>
    <s v="682.333.4195"/>
    <s v="edwardsjoyce@freeman-chang.info"/>
    <x v="546"/>
    <x v="824"/>
  </r>
  <r>
    <n v="838"/>
    <x v="837"/>
    <x v="29"/>
    <x v="64"/>
    <s v="Macias, Dodson and Blackwell"/>
    <x v="825"/>
    <x v="136"/>
    <s v="001-877-608-0266x60716"/>
    <s v="(715)098-6570x16433"/>
    <s v="mayerdaryl@krueger.com"/>
    <x v="547"/>
    <x v="825"/>
  </r>
  <r>
    <n v="839"/>
    <x v="838"/>
    <x v="467"/>
    <x v="565"/>
    <s v="Poole LLC"/>
    <x v="826"/>
    <x v="231"/>
    <s v="(585)620-7194"/>
    <s v="980-303-3818"/>
    <s v="candacecalderon@green.com"/>
    <x v="548"/>
    <x v="826"/>
  </r>
  <r>
    <n v="840"/>
    <x v="839"/>
    <x v="496"/>
    <x v="566"/>
    <s v="Clark-Murray"/>
    <x v="827"/>
    <x v="35"/>
    <s v="001-937-687-3361x3635"/>
    <s v="001-071-815-1646x012"/>
    <s v="allison44@bonilla-schmidt.info"/>
    <x v="173"/>
    <x v="827"/>
  </r>
  <r>
    <n v="841"/>
    <x v="840"/>
    <x v="129"/>
    <x v="351"/>
    <s v="Levine Inc"/>
    <x v="828"/>
    <x v="138"/>
    <s v="070-106-2837"/>
    <s v="(027)419-9683"/>
    <s v="mcochran@woods-norton.org"/>
    <x v="431"/>
    <x v="828"/>
  </r>
  <r>
    <n v="842"/>
    <x v="841"/>
    <x v="312"/>
    <x v="323"/>
    <s v="Gould-Heath"/>
    <x v="829"/>
    <x v="65"/>
    <s v="(116)825-6659"/>
    <n v="6964118487"/>
    <s v="orangel@bennett.com"/>
    <x v="273"/>
    <x v="829"/>
  </r>
  <r>
    <n v="843"/>
    <x v="842"/>
    <x v="293"/>
    <x v="567"/>
    <s v="Mckay, Moody and Rowland"/>
    <x v="830"/>
    <x v="235"/>
    <s v="(236)750-8118x7379"/>
    <s v="718-512-9681x39087"/>
    <s v="maloneclayton@figueroa.org"/>
    <x v="549"/>
    <x v="830"/>
  </r>
  <r>
    <n v="844"/>
    <x v="843"/>
    <x v="497"/>
    <x v="568"/>
    <s v="Davies-Johnson"/>
    <x v="831"/>
    <x v="125"/>
    <s v="(455)733-8072"/>
    <s v="001-782-349-7303x7846"/>
    <s v="patricia64@ballard.com"/>
    <x v="427"/>
    <x v="831"/>
  </r>
  <r>
    <n v="845"/>
    <x v="844"/>
    <x v="422"/>
    <x v="304"/>
    <s v="Gilmore-Carr"/>
    <x v="832"/>
    <x v="73"/>
    <s v="651-731-8085x65555"/>
    <s v="607.068.4244x01659"/>
    <s v="hcortez@greene.com"/>
    <x v="17"/>
    <x v="832"/>
  </r>
  <r>
    <n v="846"/>
    <x v="845"/>
    <x v="47"/>
    <x v="360"/>
    <s v="Golden, Guzman and Webster"/>
    <x v="833"/>
    <x v="47"/>
    <s v="583-004-9289x49426"/>
    <s v="483-377-3430"/>
    <s v="moniquemcneil@dudley.com"/>
    <x v="532"/>
    <x v="833"/>
  </r>
  <r>
    <n v="847"/>
    <x v="846"/>
    <x v="465"/>
    <x v="360"/>
    <s v="Jacobs, Griffin and Fuller"/>
    <x v="834"/>
    <x v="110"/>
    <s v="(034)709-0999x48553"/>
    <s v="+1-462-760-2168x18808"/>
    <s v="dorisfritz@curry.org"/>
    <x v="303"/>
    <x v="834"/>
  </r>
  <r>
    <n v="848"/>
    <x v="847"/>
    <x v="192"/>
    <x v="101"/>
    <s v="Wells-Riley"/>
    <x v="835"/>
    <x v="101"/>
    <s v="682-061-5849"/>
    <s v="(529)496-1202"/>
    <s v="mcbridebrad@kirk.com"/>
    <x v="550"/>
    <x v="835"/>
  </r>
  <r>
    <n v="849"/>
    <x v="848"/>
    <x v="256"/>
    <x v="349"/>
    <s v="Hines Group"/>
    <x v="836"/>
    <x v="187"/>
    <s v="+1-966-127-7839x7355"/>
    <s v="406.395.5111x58645"/>
    <s v="melinda57@pham.com"/>
    <x v="551"/>
    <x v="239"/>
  </r>
  <r>
    <n v="850"/>
    <x v="849"/>
    <x v="266"/>
    <x v="569"/>
    <s v="Norris-Randall"/>
    <x v="837"/>
    <x v="218"/>
    <s v="705-681-5759x767"/>
    <n v="9668068772"/>
    <s v="geoffreysteele@rios-morrow.net"/>
    <x v="251"/>
    <x v="836"/>
  </r>
  <r>
    <n v="851"/>
    <x v="850"/>
    <x v="458"/>
    <x v="534"/>
    <s v="Gibson and Sons"/>
    <x v="838"/>
    <x v="146"/>
    <s v="001-962-347-9603x708"/>
    <s v="251.236.4487"/>
    <s v="stephenharper@wall.com"/>
    <x v="552"/>
    <x v="774"/>
  </r>
  <r>
    <n v="852"/>
    <x v="851"/>
    <x v="179"/>
    <x v="45"/>
    <s v="Horn, Sherman and Barry"/>
    <x v="839"/>
    <x v="11"/>
    <s v="(562)102-3959"/>
    <s v="738.554.5652x77218"/>
    <s v="tgill@novak-patton.com"/>
    <x v="315"/>
    <x v="837"/>
  </r>
  <r>
    <n v="853"/>
    <x v="852"/>
    <x v="498"/>
    <x v="570"/>
    <s v="Bernard Inc"/>
    <x v="840"/>
    <x v="68"/>
    <s v="013-020-1516"/>
    <s v="729-450-4459x22920"/>
    <s v="alexander77@mcdonald-daniel.info"/>
    <x v="553"/>
    <x v="838"/>
  </r>
  <r>
    <n v="854"/>
    <x v="853"/>
    <x v="499"/>
    <x v="119"/>
    <s v="Johnson Group"/>
    <x v="841"/>
    <x v="53"/>
    <s v="586-661-5901x98348"/>
    <s v="934.631.1917x83004"/>
    <s v="richmondkeith@kelley-young.com"/>
    <x v="431"/>
    <x v="839"/>
  </r>
  <r>
    <n v="855"/>
    <x v="854"/>
    <x v="500"/>
    <x v="363"/>
    <s v="Lyons, Arroyo and Nash"/>
    <x v="842"/>
    <x v="82"/>
    <n v="8240496302"/>
    <s v="+1-512-324-9946x4313"/>
    <s v="ericalee@stanley-waller.net"/>
    <x v="554"/>
    <x v="840"/>
  </r>
  <r>
    <n v="856"/>
    <x v="855"/>
    <x v="241"/>
    <x v="553"/>
    <s v="Cook, Lee and Maldonado"/>
    <x v="843"/>
    <x v="236"/>
    <s v="132-733-2938x347"/>
    <n v="7830053591"/>
    <s v="ralphmcdonald@ware-bryan.biz"/>
    <x v="490"/>
    <x v="841"/>
  </r>
  <r>
    <n v="857"/>
    <x v="856"/>
    <x v="501"/>
    <x v="571"/>
    <s v="Buckley, Bond and Parsons"/>
    <x v="844"/>
    <x v="92"/>
    <s v="001-779-019-8697"/>
    <s v="962.150.5047x254"/>
    <s v="mackenziemaldonado@colon.com"/>
    <x v="321"/>
    <x v="842"/>
  </r>
  <r>
    <n v="858"/>
    <x v="857"/>
    <x v="471"/>
    <x v="420"/>
    <s v="Wilcox-Edwards"/>
    <x v="845"/>
    <x v="233"/>
    <s v="(958)711-7807"/>
    <s v="930-100-0196x267"/>
    <s v="darryllucero@herrera-melendez.com"/>
    <x v="52"/>
    <x v="843"/>
  </r>
  <r>
    <n v="859"/>
    <x v="858"/>
    <x v="231"/>
    <x v="572"/>
    <s v="Nguyen PLC"/>
    <x v="846"/>
    <x v="193"/>
    <s v="(276)082-5145x32289"/>
    <s v="(827)900-4869"/>
    <s v="mullinsrita@whitney-frey.com"/>
    <x v="284"/>
    <x v="844"/>
  </r>
  <r>
    <n v="860"/>
    <x v="859"/>
    <x v="502"/>
    <x v="512"/>
    <s v="Chung Ltd"/>
    <x v="847"/>
    <x v="48"/>
    <n v="-6366"/>
    <s v="019-967-7463x251"/>
    <s v="morrisonann@levy-gillespie.com"/>
    <x v="555"/>
    <x v="845"/>
  </r>
  <r>
    <n v="861"/>
    <x v="860"/>
    <x v="468"/>
    <x v="121"/>
    <s v="French LLC"/>
    <x v="848"/>
    <x v="70"/>
    <s v="911-898-5670x6524"/>
    <s v="(790)787-7431x7989"/>
    <s v="kerrynewman@walters-herrera.com"/>
    <x v="537"/>
    <x v="846"/>
  </r>
  <r>
    <n v="862"/>
    <x v="861"/>
    <x v="503"/>
    <x v="107"/>
    <s v="Fitzgerald, Rios and Stewart"/>
    <x v="849"/>
    <x v="204"/>
    <n v="6195341447"/>
    <n v="-4985"/>
    <s v="vguerra@newman-higgins.com"/>
    <x v="556"/>
    <x v="847"/>
  </r>
  <r>
    <n v="863"/>
    <x v="862"/>
    <x v="504"/>
    <x v="296"/>
    <s v="Davidson Inc"/>
    <x v="850"/>
    <x v="48"/>
    <s v="001-408-710-3110x07304"/>
    <s v="(217)654-3746x348"/>
    <s v="spencergalloway@rivers.com"/>
    <x v="311"/>
    <x v="848"/>
  </r>
  <r>
    <n v="864"/>
    <x v="863"/>
    <x v="268"/>
    <x v="406"/>
    <s v="Rodgers-Kelly"/>
    <x v="851"/>
    <x v="37"/>
    <s v="+1-238-636-2070x8867"/>
    <s v="(069)251-8838"/>
    <s v="stuart08@grant.com"/>
    <x v="557"/>
    <x v="849"/>
  </r>
  <r>
    <n v="865"/>
    <x v="864"/>
    <x v="108"/>
    <x v="573"/>
    <s v="Farley LLC"/>
    <x v="852"/>
    <x v="161"/>
    <n v="4714761575"/>
    <n v="-2468"/>
    <s v="cartersally@moon.com"/>
    <x v="558"/>
    <x v="850"/>
  </r>
  <r>
    <n v="866"/>
    <x v="865"/>
    <x v="479"/>
    <x v="9"/>
    <s v="Lee, Pearson and Parsons"/>
    <x v="853"/>
    <x v="108"/>
    <s v="701.328.4420x6558"/>
    <s v="019-741-2485x312"/>
    <s v="hardinrebekah@burton.org"/>
    <x v="27"/>
    <x v="851"/>
  </r>
  <r>
    <n v="867"/>
    <x v="866"/>
    <x v="505"/>
    <x v="574"/>
    <s v="Dickerson and Sons"/>
    <x v="854"/>
    <x v="131"/>
    <s v="+1-710-467-4230x82225"/>
    <s v="001-571-913-7568"/>
    <s v="karlflynn@riley.com"/>
    <x v="559"/>
    <x v="852"/>
  </r>
  <r>
    <n v="868"/>
    <x v="867"/>
    <x v="137"/>
    <x v="575"/>
    <s v="Cervantes Inc"/>
    <x v="855"/>
    <x v="201"/>
    <s v="(924)552-7169x9565"/>
    <s v="734.012.7214x530"/>
    <s v="juliannguyen@herrera.com"/>
    <x v="560"/>
    <x v="853"/>
  </r>
  <r>
    <n v="869"/>
    <x v="868"/>
    <x v="227"/>
    <x v="576"/>
    <s v="Pratt, Durham and Conley"/>
    <x v="856"/>
    <x v="141"/>
    <n v="6682148764"/>
    <n v="-7730"/>
    <s v="pkent@gillespie.com"/>
    <x v="385"/>
    <x v="854"/>
  </r>
  <r>
    <n v="870"/>
    <x v="869"/>
    <x v="202"/>
    <x v="577"/>
    <s v="Vasquez PLC"/>
    <x v="857"/>
    <x v="29"/>
    <s v="+1-224-175-4327x551"/>
    <s v="001-293-868-0149x1904"/>
    <s v="greg54@vang.com"/>
    <x v="316"/>
    <x v="855"/>
  </r>
  <r>
    <n v="871"/>
    <x v="870"/>
    <x v="173"/>
    <x v="578"/>
    <s v="Welch Inc"/>
    <x v="858"/>
    <x v="43"/>
    <s v="+1-512-094-9201x7349"/>
    <s v="871.480.2755x75849"/>
    <s v="pamelatorres@walsh.com"/>
    <x v="445"/>
    <x v="856"/>
  </r>
  <r>
    <n v="872"/>
    <x v="871"/>
    <x v="233"/>
    <x v="579"/>
    <s v="Lang, Solis and Cunningham"/>
    <x v="859"/>
    <x v="85"/>
    <s v="469-240-7284x79805"/>
    <s v="855-128-8042x85935"/>
    <s v="vparrish@marsh-kane.com"/>
    <x v="561"/>
    <x v="857"/>
  </r>
  <r>
    <n v="873"/>
    <x v="872"/>
    <x v="141"/>
    <x v="350"/>
    <s v="Conley, Moody and Maddox"/>
    <x v="860"/>
    <x v="55"/>
    <s v="943.205.6051"/>
    <s v="(579)851-0067x476"/>
    <s v="gonzalezkari@dominguez.com"/>
    <x v="498"/>
    <x v="858"/>
  </r>
  <r>
    <n v="874"/>
    <x v="873"/>
    <x v="150"/>
    <x v="428"/>
    <s v="Dunn, Holt and Flowers"/>
    <x v="861"/>
    <x v="130"/>
    <s v="029.144.3636x4543"/>
    <s v="189-207-1818"/>
    <s v="isaiahescobar@wyatt-baxter.net"/>
    <x v="362"/>
    <x v="4"/>
  </r>
  <r>
    <n v="875"/>
    <x v="874"/>
    <x v="346"/>
    <x v="580"/>
    <s v="Merritt, Duarte and Marshall"/>
    <x v="862"/>
    <x v="185"/>
    <s v="759.850.2425x488"/>
    <s v="+1-697-881-8845x9165"/>
    <s v="nathan99@patel.net"/>
    <x v="562"/>
    <x v="117"/>
  </r>
  <r>
    <n v="876"/>
    <x v="875"/>
    <x v="407"/>
    <x v="581"/>
    <s v="Yang, Waller and Castillo"/>
    <x v="863"/>
    <x v="51"/>
    <s v="449-913-8622x010"/>
    <s v="(078)456-3085"/>
    <s v="rfuller@hays.org"/>
    <x v="563"/>
    <x v="859"/>
  </r>
  <r>
    <n v="877"/>
    <x v="876"/>
    <x v="506"/>
    <x v="415"/>
    <s v="Lara Ltd"/>
    <x v="864"/>
    <x v="135"/>
    <s v="692.308.7155x60161"/>
    <s v="001-145-964-4569x6935"/>
    <s v="kathleen13@cobb-durham.biz"/>
    <x v="262"/>
    <x v="860"/>
  </r>
  <r>
    <n v="878"/>
    <x v="877"/>
    <x v="274"/>
    <x v="582"/>
    <s v="Macias-Cole"/>
    <x v="865"/>
    <x v="44"/>
    <s v="344-879-6265x2915"/>
    <s v="001-923-705-8109x399"/>
    <s v="rhondachang@hooper.com"/>
    <x v="564"/>
    <x v="861"/>
  </r>
  <r>
    <n v="879"/>
    <x v="878"/>
    <x v="507"/>
    <x v="583"/>
    <s v="Cuevas Group"/>
    <x v="866"/>
    <x v="232"/>
    <s v="002.334.6601x96537"/>
    <s v="468-078-8727"/>
    <s v="bauerfernando@lester-baldwin.info"/>
    <x v="318"/>
    <x v="862"/>
  </r>
  <r>
    <n v="880"/>
    <x v="879"/>
    <x v="52"/>
    <x v="584"/>
    <s v="Cruz and Sons"/>
    <x v="867"/>
    <x v="218"/>
    <s v="616.128.9143"/>
    <s v="647.075.3417"/>
    <s v="rbrown@blair.com"/>
    <x v="381"/>
    <x v="623"/>
  </r>
  <r>
    <n v="881"/>
    <x v="880"/>
    <x v="309"/>
    <x v="124"/>
    <s v="Valentine Ltd"/>
    <x v="868"/>
    <x v="203"/>
    <s v="001-088-949-3404x580"/>
    <s v="(550)377-0377x04143"/>
    <s v="sarah29@mcdonald.biz"/>
    <x v="63"/>
    <x v="863"/>
  </r>
  <r>
    <n v="882"/>
    <x v="881"/>
    <x v="285"/>
    <x v="92"/>
    <s v="Richards Ltd"/>
    <x v="869"/>
    <x v="18"/>
    <s v="021-474-8646"/>
    <n v="6092127036"/>
    <s v="finleyangie@carson-medina.com"/>
    <x v="565"/>
    <x v="864"/>
  </r>
  <r>
    <n v="883"/>
    <x v="882"/>
    <x v="231"/>
    <x v="419"/>
    <s v="Colon LLC"/>
    <x v="870"/>
    <x v="230"/>
    <s v="281-238-4266x80391"/>
    <s v="691-495-9793x043"/>
    <s v="isabel97@small-pope.net"/>
    <x v="546"/>
    <x v="865"/>
  </r>
  <r>
    <n v="884"/>
    <x v="883"/>
    <x v="111"/>
    <x v="359"/>
    <s v="Mendoza-Garrison"/>
    <x v="871"/>
    <x v="67"/>
    <s v="001-920-467-7130"/>
    <s v="351-718-7852x72460"/>
    <s v="brittany40@ho-jenkins.com"/>
    <x v="394"/>
    <x v="866"/>
  </r>
  <r>
    <n v="885"/>
    <x v="884"/>
    <x v="296"/>
    <x v="585"/>
    <s v="Phillips-Stanley"/>
    <x v="872"/>
    <x v="13"/>
    <s v="+1-918-397-7603x7533"/>
    <s v="001-304-111-1399"/>
    <s v="garyglenn@richard-kirby.info"/>
    <x v="566"/>
    <x v="867"/>
  </r>
  <r>
    <n v="886"/>
    <x v="885"/>
    <x v="6"/>
    <x v="102"/>
    <s v="Walls Inc"/>
    <x v="873"/>
    <x v="146"/>
    <s v="648-667-5654"/>
    <s v="001-465-820-2734"/>
    <s v="wbrady@hayes.com"/>
    <x v="567"/>
    <x v="608"/>
  </r>
  <r>
    <n v="887"/>
    <x v="886"/>
    <x v="469"/>
    <x v="494"/>
    <s v="Wright, Rogers and Chandler"/>
    <x v="874"/>
    <x v="83"/>
    <s v="+1-283-289-1603x6932"/>
    <s v="836.235.2815"/>
    <s v="joannejohns@rich.biz"/>
    <x v="502"/>
    <x v="868"/>
  </r>
  <r>
    <n v="888"/>
    <x v="887"/>
    <x v="192"/>
    <x v="586"/>
    <s v="Jefferson-Larson"/>
    <x v="875"/>
    <x v="15"/>
    <n v="3204843368"/>
    <s v="001-991-875-6405x8957"/>
    <s v="vcombs@curry-benjamin.com"/>
    <x v="42"/>
    <x v="869"/>
  </r>
  <r>
    <n v="889"/>
    <x v="888"/>
    <x v="325"/>
    <x v="587"/>
    <s v="Moyer-Martinez"/>
    <x v="876"/>
    <x v="227"/>
    <s v="538-646-3674x42522"/>
    <s v="(276)008-2768x98103"/>
    <s v="tdaniels@cordova-baird.net"/>
    <x v="568"/>
    <x v="870"/>
  </r>
  <r>
    <n v="890"/>
    <x v="889"/>
    <x v="508"/>
    <x v="401"/>
    <s v="Gallegos-Eaton"/>
    <x v="877"/>
    <x v="206"/>
    <s v="113.198.1232x349"/>
    <s v="076.798.3021x30563"/>
    <s v="morgan50@phelps-owens.com"/>
    <x v="204"/>
    <x v="871"/>
  </r>
  <r>
    <n v="891"/>
    <x v="890"/>
    <x v="312"/>
    <x v="167"/>
    <s v="Ochoa, Durham and Fowler"/>
    <x v="878"/>
    <x v="132"/>
    <s v="001-191-297-9239x9405"/>
    <s v="(098)619-8473x99319"/>
    <s v="robersonclifford@byrd-salas.com"/>
    <x v="396"/>
    <x v="872"/>
  </r>
  <r>
    <n v="892"/>
    <x v="891"/>
    <x v="44"/>
    <x v="588"/>
    <s v="Davenport-Roy"/>
    <x v="879"/>
    <x v="174"/>
    <s v="741.270.4555x931"/>
    <n v="4630034334"/>
    <s v="brandihickman@lyons.com"/>
    <x v="569"/>
    <x v="873"/>
  </r>
  <r>
    <n v="893"/>
    <x v="892"/>
    <x v="207"/>
    <x v="584"/>
    <s v="Washington-Horne"/>
    <x v="880"/>
    <x v="8"/>
    <s v="(384)624-2077x889"/>
    <s v="(936)214-0219x94714"/>
    <s v="teresaholt@coffey.info"/>
    <x v="493"/>
    <x v="874"/>
  </r>
  <r>
    <n v="894"/>
    <x v="893"/>
    <x v="192"/>
    <x v="589"/>
    <s v="Kim-Nash"/>
    <x v="881"/>
    <x v="168"/>
    <s v="+1-503-287-7815x72275"/>
    <s v="+1-342-404-1262x4092"/>
    <s v="estuart@stein.com"/>
    <x v="570"/>
    <x v="875"/>
  </r>
  <r>
    <n v="895"/>
    <x v="894"/>
    <x v="99"/>
    <x v="590"/>
    <s v="Vaughan and Sons"/>
    <x v="882"/>
    <x v="3"/>
    <s v="(560)442-1117x162"/>
    <s v="517.746.6425"/>
    <s v="murrayeric@mcgrath.com"/>
    <x v="230"/>
    <x v="876"/>
  </r>
  <r>
    <n v="896"/>
    <x v="895"/>
    <x v="127"/>
    <x v="591"/>
    <s v="Brooks-Estrada"/>
    <x v="883"/>
    <x v="12"/>
    <s v="(025)969-8906"/>
    <s v="911.928.5609"/>
    <s v="jackson23@ashley.com"/>
    <x v="571"/>
    <x v="655"/>
  </r>
  <r>
    <n v="897"/>
    <x v="896"/>
    <x v="509"/>
    <x v="592"/>
    <s v="Molina-Love"/>
    <x v="884"/>
    <x v="93"/>
    <s v="+1-784-904-2626x326"/>
    <s v="391.389.9541x65591"/>
    <s v="debbiedeleon@barber-flynn.info"/>
    <x v="429"/>
    <x v="877"/>
  </r>
  <r>
    <n v="898"/>
    <x v="897"/>
    <x v="262"/>
    <x v="434"/>
    <s v="Montoya, Munoz and Riggs"/>
    <x v="885"/>
    <x v="107"/>
    <s v="001-078-423-6098x72526"/>
    <s v="001-153-923-1964x7271"/>
    <s v="rlutz@dodson.org"/>
    <x v="572"/>
    <x v="878"/>
  </r>
  <r>
    <n v="899"/>
    <x v="898"/>
    <x v="53"/>
    <x v="202"/>
    <s v="Padilla LLC"/>
    <x v="886"/>
    <x v="143"/>
    <s v="+1-879-286-7868x85150"/>
    <s v="001-864-783-7906"/>
    <s v="brian89@casey.info"/>
    <x v="573"/>
    <x v="879"/>
  </r>
  <r>
    <n v="900"/>
    <x v="899"/>
    <x v="212"/>
    <x v="189"/>
    <s v="Lambert, Olsen and Kent"/>
    <x v="887"/>
    <x v="64"/>
    <s v="001-356-872-6888"/>
    <s v="001-901-698-4260"/>
    <s v="alexander26@middleton.com"/>
    <x v="508"/>
    <x v="880"/>
  </r>
  <r>
    <n v="901"/>
    <x v="900"/>
    <x v="454"/>
    <x v="315"/>
    <s v="Frederick-Rollins"/>
    <x v="888"/>
    <x v="171"/>
    <s v="492.286.3536x1095"/>
    <s v="718-829-9300"/>
    <s v="kenneth60@mcgrath.net"/>
    <x v="78"/>
    <x v="881"/>
  </r>
  <r>
    <n v="902"/>
    <x v="901"/>
    <x v="45"/>
    <x v="533"/>
    <s v="Lynn and Sons"/>
    <x v="889"/>
    <x v="134"/>
    <s v="+1-773-576-9568x46072"/>
    <s v="176-303-3633x99718"/>
    <s v="pamela16@tapia-wolf.biz"/>
    <x v="565"/>
    <x v="882"/>
  </r>
  <r>
    <n v="903"/>
    <x v="902"/>
    <x v="183"/>
    <x v="593"/>
    <s v="Tucker-Hensley"/>
    <x v="890"/>
    <x v="20"/>
    <s v="+1-380-680-3322x12351"/>
    <s v="+1-522-404-9694x0404"/>
    <s v="richardkatherine@fields.com"/>
    <x v="348"/>
    <x v="709"/>
  </r>
  <r>
    <n v="904"/>
    <x v="903"/>
    <x v="268"/>
    <x v="594"/>
    <s v="Norman, Church and Cortez"/>
    <x v="891"/>
    <x v="29"/>
    <s v="403-529-6844x329"/>
    <s v="(933)619-2314"/>
    <s v="ymejia@wolfe-vargas.com"/>
    <x v="513"/>
    <x v="883"/>
  </r>
  <r>
    <n v="905"/>
    <x v="904"/>
    <x v="17"/>
    <x v="490"/>
    <s v="Haney, Wong and Hines"/>
    <x v="892"/>
    <x v="26"/>
    <s v="001-149-326-1812x189"/>
    <s v="712-528-5679"/>
    <s v="ethornton@francis.com"/>
    <x v="269"/>
    <x v="884"/>
  </r>
  <r>
    <n v="906"/>
    <x v="905"/>
    <x v="172"/>
    <x v="365"/>
    <s v="Greer, Buckley and Macdonald"/>
    <x v="893"/>
    <x v="95"/>
    <s v="+1-218-634-0508x106"/>
    <s v="457.956.6650x81328"/>
    <s v="alexander60@bruce.net"/>
    <x v="63"/>
    <x v="885"/>
  </r>
  <r>
    <n v="907"/>
    <x v="906"/>
    <x v="92"/>
    <x v="168"/>
    <s v="Merritt, Adkins and Hendricks"/>
    <x v="894"/>
    <x v="115"/>
    <s v="333.790.0532x37031"/>
    <s v="175-418-7271x29306"/>
    <s v="ujarvis@watts.com"/>
    <x v="382"/>
    <x v="886"/>
  </r>
  <r>
    <n v="908"/>
    <x v="907"/>
    <x v="510"/>
    <x v="595"/>
    <s v="Stuart-Livingston"/>
    <x v="895"/>
    <x v="25"/>
    <s v="576-085-2510x50951"/>
    <s v="019-519-2065x731"/>
    <s v="pamelaneal@valencia.com"/>
    <x v="574"/>
    <x v="887"/>
  </r>
  <r>
    <n v="909"/>
    <x v="908"/>
    <x v="356"/>
    <x v="596"/>
    <s v="Valentine, Foster and Church"/>
    <x v="896"/>
    <x v="15"/>
    <s v="+1-015-330-3044x9291"/>
    <s v="001-994-735-7201"/>
    <s v="elijahcherry@mann.com"/>
    <x v="575"/>
    <x v="888"/>
  </r>
  <r>
    <n v="910"/>
    <x v="909"/>
    <x v="433"/>
    <x v="124"/>
    <s v="Haynes, Rasmussen and Shelton"/>
    <x v="553"/>
    <x v="6"/>
    <s v="+1-855-196-9418x81071"/>
    <s v="+1-026-707-8897x5249"/>
    <s v="sbarton@shepard.com"/>
    <x v="538"/>
    <x v="889"/>
  </r>
  <r>
    <n v="911"/>
    <x v="910"/>
    <x v="128"/>
    <x v="462"/>
    <s v="Crosby Inc"/>
    <x v="897"/>
    <x v="173"/>
    <s v="608-318-1360x5790"/>
    <s v="+1-997-456-1046x2652"/>
    <s v="johnsonterry@powers.net"/>
    <x v="411"/>
    <x v="890"/>
  </r>
  <r>
    <n v="912"/>
    <x v="911"/>
    <x v="129"/>
    <x v="164"/>
    <s v="Davidson-Collins"/>
    <x v="898"/>
    <x v="76"/>
    <s v="(512)496-2505"/>
    <s v="+1-932-100-2025x302"/>
    <s v="maureenstanley@nolan.com"/>
    <x v="576"/>
    <x v="891"/>
  </r>
  <r>
    <n v="913"/>
    <x v="912"/>
    <x v="397"/>
    <x v="585"/>
    <s v="Russell LLC"/>
    <x v="899"/>
    <x v="130"/>
    <s v="(885)565-0844"/>
    <s v="001-076-351-4658x438"/>
    <s v="edowns@cantu-rodgers.com"/>
    <x v="577"/>
    <x v="892"/>
  </r>
  <r>
    <n v="914"/>
    <x v="913"/>
    <x v="358"/>
    <x v="130"/>
    <s v="Durham, Prince and Cantrell"/>
    <x v="900"/>
    <x v="122"/>
    <s v="921-336-3578"/>
    <n v="474412042"/>
    <s v="jonathan71@bush.com"/>
    <x v="545"/>
    <x v="893"/>
  </r>
  <r>
    <n v="915"/>
    <x v="914"/>
    <x v="511"/>
    <x v="46"/>
    <s v="Edwards Group"/>
    <x v="901"/>
    <x v="164"/>
    <s v="058.465.8134x2518"/>
    <s v="001-469-763-2250x31910"/>
    <s v="diana73@gilbert-schneider.biz"/>
    <x v="578"/>
    <x v="894"/>
  </r>
  <r>
    <n v="916"/>
    <x v="915"/>
    <x v="501"/>
    <x v="597"/>
    <s v="Fernandez, Wong and Briggs"/>
    <x v="902"/>
    <x v="94"/>
    <s v="022.369.2480x0199"/>
    <s v="591-250-2798x13722"/>
    <s v="krausetom@buckley.org"/>
    <x v="579"/>
    <x v="895"/>
  </r>
  <r>
    <n v="917"/>
    <x v="916"/>
    <x v="432"/>
    <x v="598"/>
    <s v="Watts, Yates and Sutton"/>
    <x v="903"/>
    <x v="78"/>
    <s v="001-197-167-5644x088"/>
    <s v="(482)564-5981x40751"/>
    <s v="carlosodom@schultz.org"/>
    <x v="580"/>
    <x v="896"/>
  </r>
  <r>
    <n v="918"/>
    <x v="917"/>
    <x v="266"/>
    <x v="401"/>
    <s v="French, Estrada and Decker"/>
    <x v="904"/>
    <x v="2"/>
    <s v="001-738-796-7880x03902"/>
    <s v="+1-014-508-9395x979"/>
    <s v="huffcaitlyn@charles.com"/>
    <x v="581"/>
    <x v="897"/>
  </r>
  <r>
    <n v="919"/>
    <x v="918"/>
    <x v="152"/>
    <x v="77"/>
    <s v="Steele-Osborne"/>
    <x v="905"/>
    <x v="119"/>
    <s v="(879)760-8633x890"/>
    <s v="001-907-753-1039"/>
    <s v="joshua45@dillon.org"/>
    <x v="582"/>
    <x v="898"/>
  </r>
  <r>
    <n v="920"/>
    <x v="919"/>
    <x v="132"/>
    <x v="416"/>
    <s v="Lam-Cardenas"/>
    <x v="906"/>
    <x v="8"/>
    <s v="+1-307-022-1642x87860"/>
    <n v="6098681748"/>
    <s v="hammondcaitlyn@aguirre.biz"/>
    <x v="583"/>
    <x v="899"/>
  </r>
  <r>
    <n v="921"/>
    <x v="920"/>
    <x v="12"/>
    <x v="233"/>
    <s v="Acevedo-Drake"/>
    <x v="907"/>
    <x v="118"/>
    <s v="+1-363-873-0767x6275"/>
    <s v="(139)899-4730x7149"/>
    <s v="emercado@boone-craig.com"/>
    <x v="584"/>
    <x v="900"/>
  </r>
  <r>
    <n v="922"/>
    <x v="921"/>
    <x v="218"/>
    <x v="533"/>
    <s v="Weeks Ltd"/>
    <x v="908"/>
    <x v="175"/>
    <s v="+1-702-319-5627x093"/>
    <s v="465-949-4283"/>
    <s v="aprilblevins@cummings-parrish.info"/>
    <x v="585"/>
    <x v="901"/>
  </r>
  <r>
    <n v="923"/>
    <x v="922"/>
    <x v="357"/>
    <x v="468"/>
    <s v="Carroll, Ballard and Zhang"/>
    <x v="909"/>
    <x v="99"/>
    <s v="349-685-9860x3658"/>
    <s v="708.850.6668x4551"/>
    <s v="traci55@golden.com"/>
    <x v="309"/>
    <x v="902"/>
  </r>
  <r>
    <n v="924"/>
    <x v="923"/>
    <x v="24"/>
    <x v="599"/>
    <s v="Salazar-Kelley"/>
    <x v="910"/>
    <x v="46"/>
    <s v="001-288-580-6595x26613"/>
    <s v="673-725-6143"/>
    <s v="epope@powell.com"/>
    <x v="142"/>
    <x v="903"/>
  </r>
  <r>
    <n v="925"/>
    <x v="924"/>
    <x v="512"/>
    <x v="332"/>
    <s v="Pierce, Riddle and Black"/>
    <x v="571"/>
    <x v="231"/>
    <s v="569-568-6926x10347"/>
    <s v="131-056-8351"/>
    <s v="kmelton@strong.biz"/>
    <x v="337"/>
    <x v="904"/>
  </r>
  <r>
    <n v="926"/>
    <x v="925"/>
    <x v="513"/>
    <x v="246"/>
    <s v="Landry-Martin"/>
    <x v="911"/>
    <x v="115"/>
    <s v="663.769.9149x356"/>
    <s v="600-993-1088"/>
    <s v="coltonarellano@boyle.com"/>
    <x v="293"/>
    <x v="905"/>
  </r>
  <r>
    <n v="927"/>
    <x v="926"/>
    <x v="514"/>
    <x v="600"/>
    <s v="Castillo-Lester"/>
    <x v="912"/>
    <x v="15"/>
    <s v="883.277.3498"/>
    <s v="091-347-4216"/>
    <s v="villanuevalogan@murillo.info"/>
    <x v="532"/>
    <x v="906"/>
  </r>
  <r>
    <n v="928"/>
    <x v="927"/>
    <x v="489"/>
    <x v="601"/>
    <s v="Duncan PLC"/>
    <x v="913"/>
    <x v="190"/>
    <s v="+1-320-691-4069x2667"/>
    <s v="+1-816-183-9491x17634"/>
    <s v="nmccullough@vasquez.info"/>
    <x v="586"/>
    <x v="907"/>
  </r>
  <r>
    <n v="929"/>
    <x v="928"/>
    <x v="408"/>
    <x v="547"/>
    <s v="Richardson-Woodward"/>
    <x v="914"/>
    <x v="161"/>
    <s v="(861)168-6984"/>
    <s v="422-747-7508"/>
    <s v="barbaranorman@vazquez.com"/>
    <x v="587"/>
    <x v="908"/>
  </r>
  <r>
    <n v="930"/>
    <x v="929"/>
    <x v="515"/>
    <x v="259"/>
    <s v="Evans, Mahoney and Campbell"/>
    <x v="915"/>
    <x v="183"/>
    <s v="985-631-2105x524"/>
    <s v="451-142-9485"/>
    <s v="vwagner@blevins-alexander.biz"/>
    <x v="420"/>
    <x v="909"/>
  </r>
  <r>
    <n v="931"/>
    <x v="930"/>
    <x v="242"/>
    <x v="0"/>
    <s v="Ortiz-Morgan"/>
    <x v="916"/>
    <x v="62"/>
    <s v="118-578-4457x94867"/>
    <s v="001-323-204-4852x177"/>
    <s v="marthayoung@ellis.net"/>
    <x v="472"/>
    <x v="910"/>
  </r>
  <r>
    <n v="932"/>
    <x v="931"/>
    <x v="299"/>
    <x v="82"/>
    <s v="Little, Stanley and Mcbride"/>
    <x v="917"/>
    <x v="161"/>
    <s v="782.213.1004"/>
    <s v="280-382-8060"/>
    <s v="randy44@raymond.com"/>
    <x v="328"/>
    <x v="911"/>
  </r>
  <r>
    <n v="933"/>
    <x v="932"/>
    <x v="257"/>
    <x v="503"/>
    <s v="Norton and Sons"/>
    <x v="918"/>
    <x v="174"/>
    <s v="748.787.9668x90728"/>
    <s v="001-737-975-0395x11338"/>
    <s v="gbender@brown-baxter.com"/>
    <x v="59"/>
    <x v="912"/>
  </r>
  <r>
    <n v="934"/>
    <x v="933"/>
    <x v="486"/>
    <x v="602"/>
    <s v="Bridges-Moyer"/>
    <x v="294"/>
    <x v="149"/>
    <s v="(564)993-0360x899"/>
    <s v="367-445-4888x448"/>
    <s v="herbertparker@wallace.biz"/>
    <x v="12"/>
    <x v="913"/>
  </r>
  <r>
    <n v="935"/>
    <x v="934"/>
    <x v="516"/>
    <x v="603"/>
    <s v="Hale, Elliott and Richard"/>
    <x v="919"/>
    <x v="105"/>
    <s v="(375)628-3997x70991"/>
    <s v="(408)526-3227x55061"/>
    <s v="gavinhaas@harrison-barton.info"/>
    <x v="366"/>
    <x v="914"/>
  </r>
  <r>
    <n v="936"/>
    <x v="935"/>
    <x v="408"/>
    <x v="302"/>
    <s v="Cooper LLC"/>
    <x v="920"/>
    <x v="136"/>
    <s v="(241)100-8810x6119"/>
    <s v="+1-201-751-2391x31859"/>
    <s v="saundersriley@aguilar.com"/>
    <x v="229"/>
    <x v="915"/>
  </r>
  <r>
    <n v="937"/>
    <x v="936"/>
    <x v="517"/>
    <x v="415"/>
    <s v="Estrada Inc"/>
    <x v="921"/>
    <x v="94"/>
    <s v="+1-498-398-3416x21339"/>
    <s v="653.507.1523x8159"/>
    <s v="toddskinner@hart.net"/>
    <x v="378"/>
    <x v="916"/>
  </r>
  <r>
    <n v="938"/>
    <x v="937"/>
    <x v="419"/>
    <x v="307"/>
    <s v="Ferguson, Osborne and Lawrence"/>
    <x v="922"/>
    <x v="197"/>
    <s v="167-360-9181x008"/>
    <s v="(395)204-8583x8322"/>
    <s v="shannonmcfarland@cisneros.com"/>
    <x v="588"/>
    <x v="917"/>
  </r>
  <r>
    <n v="939"/>
    <x v="938"/>
    <x v="287"/>
    <x v="367"/>
    <s v="Walls, Fitzgerald and Hill"/>
    <x v="923"/>
    <x v="237"/>
    <s v="001-660-874-4134x948"/>
    <s v="(730)301-7370"/>
    <s v="jilldixon@frank.com"/>
    <x v="123"/>
    <x v="918"/>
  </r>
  <r>
    <n v="940"/>
    <x v="939"/>
    <x v="173"/>
    <x v="592"/>
    <s v="Moran, Walker and Riley"/>
    <x v="924"/>
    <x v="205"/>
    <s v="+1-839-602-7946x882"/>
    <s v="(051)558-7671"/>
    <s v="carol33@ayala-chase.com"/>
    <x v="362"/>
    <x v="919"/>
  </r>
  <r>
    <n v="941"/>
    <x v="940"/>
    <x v="321"/>
    <x v="604"/>
    <s v="Cervantes, Fuentes and Cunningham"/>
    <x v="925"/>
    <x v="60"/>
    <s v="(436)244-8885x6762"/>
    <s v="967-276-6280x635"/>
    <s v="aaron08@davies-rush.com"/>
    <x v="360"/>
    <x v="920"/>
  </r>
  <r>
    <n v="942"/>
    <x v="941"/>
    <x v="33"/>
    <x v="563"/>
    <s v="Cantrell-Zimmerman"/>
    <x v="926"/>
    <x v="209"/>
    <s v="846-215-0904x846"/>
    <s v="604.796.3834"/>
    <s v="tterry@clayton.net"/>
    <x v="589"/>
    <x v="921"/>
  </r>
  <r>
    <n v="943"/>
    <x v="942"/>
    <x v="457"/>
    <x v="605"/>
    <s v="Gould-Bird"/>
    <x v="927"/>
    <x v="238"/>
    <s v="(335)034-0871x88037"/>
    <n v="6491804223"/>
    <s v="don16@crawford.net"/>
    <x v="110"/>
    <x v="922"/>
  </r>
  <r>
    <n v="944"/>
    <x v="943"/>
    <x v="320"/>
    <x v="606"/>
    <s v="Knox, Cervantes and Thomas"/>
    <x v="928"/>
    <x v="0"/>
    <s v="(488)032-4779x891"/>
    <s v="(465)921-4541x92642"/>
    <s v="salinaseric@osborn.com"/>
    <x v="540"/>
    <x v="923"/>
  </r>
  <r>
    <n v="945"/>
    <x v="944"/>
    <x v="253"/>
    <x v="607"/>
    <s v="White Ltd"/>
    <x v="929"/>
    <x v="40"/>
    <n v="1259274868"/>
    <s v="859.303.6586"/>
    <s v="theodorewatson@lucero-ochoa.com"/>
    <x v="433"/>
    <x v="924"/>
  </r>
  <r>
    <n v="946"/>
    <x v="945"/>
    <x v="292"/>
    <x v="608"/>
    <s v="Pham, Murphy and Watson"/>
    <x v="930"/>
    <x v="9"/>
    <s v="374-180-9047"/>
    <s v="001-084-102-8353x58108"/>
    <s v="dboyle@donovan.info"/>
    <x v="590"/>
    <x v="925"/>
  </r>
  <r>
    <n v="947"/>
    <x v="946"/>
    <x v="7"/>
    <x v="594"/>
    <s v="Frye, Pacheco and Bowen"/>
    <x v="931"/>
    <x v="179"/>
    <s v="+1-142-396-1658x989"/>
    <s v="(082)608-6671x0624"/>
    <s v="penaleon@mccoy.com"/>
    <x v="591"/>
    <x v="926"/>
  </r>
  <r>
    <n v="948"/>
    <x v="947"/>
    <x v="518"/>
    <x v="500"/>
    <s v="Yates-Edwards"/>
    <x v="932"/>
    <x v="222"/>
    <s v="222.647.8600x32096"/>
    <s v="449-314-9094x76869"/>
    <s v="lindsay05@drake-sanford.com"/>
    <x v="592"/>
    <x v="927"/>
  </r>
  <r>
    <n v="949"/>
    <x v="948"/>
    <x v="519"/>
    <x v="312"/>
    <s v="Hooper Group"/>
    <x v="933"/>
    <x v="195"/>
    <s v="(855)693-9892x347"/>
    <s v="680.862.0971"/>
    <s v="dorishaney@morse.com"/>
    <x v="246"/>
    <x v="928"/>
  </r>
  <r>
    <n v="950"/>
    <x v="949"/>
    <x v="520"/>
    <x v="409"/>
    <s v="Sampson-Horne"/>
    <x v="934"/>
    <x v="123"/>
    <s v="+1-179-919-6141x7137"/>
    <s v="(624)274-5372"/>
    <s v="josephpineda@villa.com"/>
    <x v="575"/>
    <x v="929"/>
  </r>
  <r>
    <n v="951"/>
    <x v="950"/>
    <x v="204"/>
    <x v="35"/>
    <s v="Ayala Group"/>
    <x v="935"/>
    <x v="66"/>
    <s v="(450)955-0268x4381"/>
    <s v="310-551-2582x5226"/>
    <s v="costabob@daniel.com"/>
    <x v="587"/>
    <x v="930"/>
  </r>
  <r>
    <n v="952"/>
    <x v="951"/>
    <x v="274"/>
    <x v="83"/>
    <s v="Riley Group"/>
    <x v="936"/>
    <x v="33"/>
    <s v="001-406-973-8446x255"/>
    <s v="811.758.6793"/>
    <s v="ygood@vaughn.com"/>
    <x v="20"/>
    <x v="931"/>
  </r>
  <r>
    <n v="953"/>
    <x v="952"/>
    <x v="56"/>
    <x v="609"/>
    <s v="Rangel Ltd"/>
    <x v="937"/>
    <x v="103"/>
    <n v="-5568"/>
    <s v="611-698-0803x58774"/>
    <s v="fnielsen@soto-villegas.com"/>
    <x v="479"/>
    <x v="932"/>
  </r>
  <r>
    <n v="954"/>
    <x v="953"/>
    <x v="257"/>
    <x v="603"/>
    <s v="Chase, Ibarra and Gentry"/>
    <x v="938"/>
    <x v="98"/>
    <s v="(115)592-3747"/>
    <s v="001-880-250-0912x44124"/>
    <s v="bhouston@rosario.com"/>
    <x v="593"/>
    <x v="933"/>
  </r>
  <r>
    <n v="955"/>
    <x v="954"/>
    <x v="197"/>
    <x v="584"/>
    <s v="Mcdowell, Lester and Michael"/>
    <x v="939"/>
    <x v="239"/>
    <s v="481-365-5890x02793"/>
    <s v="(484)210-5149x99149"/>
    <s v="tduffy@haney.com"/>
    <x v="126"/>
    <x v="653"/>
  </r>
  <r>
    <n v="956"/>
    <x v="955"/>
    <x v="477"/>
    <x v="610"/>
    <s v="Delgado, Nixon and Nielsen"/>
    <x v="940"/>
    <x v="213"/>
    <s v="(295)611-6638x365"/>
    <s v="001-928-405-0118x51588"/>
    <s v="cesar60@bean.com"/>
    <x v="21"/>
    <x v="934"/>
  </r>
  <r>
    <n v="957"/>
    <x v="956"/>
    <x v="447"/>
    <x v="229"/>
    <s v="Cardenas-Lee"/>
    <x v="941"/>
    <x v="205"/>
    <s v="419.757.5412x23780"/>
    <s v="212-230-5537x8818"/>
    <s v="georgegabriella@burch-harrell.com"/>
    <x v="177"/>
    <x v="935"/>
  </r>
  <r>
    <n v="958"/>
    <x v="957"/>
    <x v="519"/>
    <x v="250"/>
    <s v="Rose-Mccarthy"/>
    <x v="942"/>
    <x v="202"/>
    <s v="(693)244-7476x383"/>
    <s v="021.366.2089x277"/>
    <s v="johnathan92@huff.com"/>
    <x v="291"/>
    <x v="936"/>
  </r>
  <r>
    <n v="959"/>
    <x v="958"/>
    <x v="521"/>
    <x v="611"/>
    <s v="Hood and Sons"/>
    <x v="943"/>
    <x v="234"/>
    <n v="5167984365"/>
    <s v="007.873.2549"/>
    <s v="alvinrivas@mosley.com"/>
    <x v="379"/>
    <x v="937"/>
  </r>
  <r>
    <n v="960"/>
    <x v="959"/>
    <x v="87"/>
    <x v="369"/>
    <s v="Chandler, Marsh and Vaughn"/>
    <x v="944"/>
    <x v="35"/>
    <s v="262.894.8993"/>
    <s v="+1-121-498-7310x62007"/>
    <s v="ewatkins@ewing-brock.org"/>
    <x v="538"/>
    <x v="251"/>
  </r>
  <r>
    <n v="961"/>
    <x v="960"/>
    <x v="118"/>
    <x v="193"/>
    <s v="Rojas-Floyd"/>
    <x v="945"/>
    <x v="238"/>
    <s v="+1-260-019-3215x45757"/>
    <s v="276-139-3473x053"/>
    <s v="barry52@herring.biz"/>
    <x v="594"/>
    <x v="938"/>
  </r>
  <r>
    <n v="962"/>
    <x v="961"/>
    <x v="158"/>
    <x v="2"/>
    <s v="Hobbs-Whitney"/>
    <x v="946"/>
    <x v="83"/>
    <s v="842.665.4327"/>
    <s v="+1-667-580-3130x391"/>
    <s v="uhaley@pena.com"/>
    <x v="149"/>
    <x v="939"/>
  </r>
  <r>
    <n v="963"/>
    <x v="962"/>
    <x v="522"/>
    <x v="519"/>
    <s v="Downs and Sons"/>
    <x v="30"/>
    <x v="143"/>
    <s v="536.083.3908"/>
    <s v="267.757.4190x37882"/>
    <s v="kleingregg@melton.net"/>
    <x v="595"/>
    <x v="940"/>
  </r>
  <r>
    <n v="964"/>
    <x v="963"/>
    <x v="41"/>
    <x v="253"/>
    <s v="Singleton-Soto"/>
    <x v="947"/>
    <x v="57"/>
    <s v="(977)624-0133"/>
    <s v="(516)125-7005x76447"/>
    <s v="theodoreharper@meadows.com"/>
    <x v="497"/>
    <x v="941"/>
  </r>
  <r>
    <n v="965"/>
    <x v="964"/>
    <x v="347"/>
    <x v="612"/>
    <s v="Carey LLC"/>
    <x v="948"/>
    <x v="127"/>
    <s v="457-502-3219"/>
    <s v="001-963-550-9746x6835"/>
    <s v="nross@hodge.com"/>
    <x v="320"/>
    <x v="411"/>
  </r>
  <r>
    <n v="966"/>
    <x v="965"/>
    <x v="523"/>
    <x v="613"/>
    <s v="Boyd, Sweeney and Gilmore"/>
    <x v="949"/>
    <x v="184"/>
    <s v="+1-510-293-3320x16648"/>
    <s v="043-685-7754x819"/>
    <s v="lanedorothy@cooper.info"/>
    <x v="589"/>
    <x v="942"/>
  </r>
  <r>
    <n v="967"/>
    <x v="966"/>
    <x v="444"/>
    <x v="109"/>
    <s v="Gamble Inc"/>
    <x v="950"/>
    <x v="182"/>
    <s v="995-049-8408"/>
    <s v="883.026.9172"/>
    <s v="latoyahendricks@wheeler-mitchell.info"/>
    <x v="596"/>
    <x v="943"/>
  </r>
  <r>
    <n v="968"/>
    <x v="967"/>
    <x v="524"/>
    <x v="81"/>
    <s v="Reese-Suarez"/>
    <x v="951"/>
    <x v="26"/>
    <s v="001-755-948-1608"/>
    <s v="527-899-1913"/>
    <s v="victor56@glover.com"/>
    <x v="597"/>
    <x v="757"/>
  </r>
  <r>
    <n v="969"/>
    <x v="968"/>
    <x v="525"/>
    <x v="614"/>
    <s v="Horne Ltd"/>
    <x v="952"/>
    <x v="32"/>
    <s v="001-566-143-6121x376"/>
    <s v="236-321-6828"/>
    <s v="carrillotabitha@leblanc.com"/>
    <x v="502"/>
    <x v="944"/>
  </r>
  <r>
    <n v="970"/>
    <x v="969"/>
    <x v="526"/>
    <x v="560"/>
    <s v="Villarreal, Waller and Kerr"/>
    <x v="953"/>
    <x v="105"/>
    <s v="339-153-0326x088"/>
    <s v="(104)162-1167x279"/>
    <s v="morsebeverly@farrell.biz"/>
    <x v="433"/>
    <x v="574"/>
  </r>
  <r>
    <n v="971"/>
    <x v="970"/>
    <x v="493"/>
    <x v="589"/>
    <s v="Whitaker-Stewart"/>
    <x v="954"/>
    <x v="70"/>
    <s v="561-746-9597x5175"/>
    <n v="6101221895"/>
    <s v="ashley91@blevins.com"/>
    <x v="578"/>
    <x v="945"/>
  </r>
  <r>
    <n v="972"/>
    <x v="971"/>
    <x v="355"/>
    <x v="470"/>
    <s v="Henry-Bender"/>
    <x v="955"/>
    <x v="41"/>
    <s v="680.568.9711x125"/>
    <s v="001-857-039-4300x5292"/>
    <s v="sherryburton@robinson.com"/>
    <x v="152"/>
    <x v="946"/>
  </r>
  <r>
    <n v="973"/>
    <x v="972"/>
    <x v="185"/>
    <x v="274"/>
    <s v="Patterson PLC"/>
    <x v="956"/>
    <x v="116"/>
    <s v="350-818-9538"/>
    <s v="(063)970-6806x7912"/>
    <s v="hchambers@barrera.biz"/>
    <x v="598"/>
    <x v="947"/>
  </r>
  <r>
    <n v="974"/>
    <x v="973"/>
    <x v="181"/>
    <x v="454"/>
    <s v="Mcguire Inc"/>
    <x v="957"/>
    <x v="172"/>
    <s v="(953)448-9485x73256"/>
    <n v="9313890316"/>
    <s v="madeline80@cooper-middleton.com"/>
    <x v="599"/>
    <x v="948"/>
  </r>
  <r>
    <n v="975"/>
    <x v="974"/>
    <x v="173"/>
    <x v="595"/>
    <s v="Myers Ltd"/>
    <x v="958"/>
    <x v="234"/>
    <s v="958-745-1433x206"/>
    <s v="705.831.9269x55241"/>
    <s v="meadowscarol@solis.biz"/>
    <x v="271"/>
    <x v="949"/>
  </r>
  <r>
    <n v="976"/>
    <x v="975"/>
    <x v="527"/>
    <x v="518"/>
    <s v="Hahn, Nichols and Cortez"/>
    <x v="959"/>
    <x v="146"/>
    <s v="001-392-520-6820x33647"/>
    <s v="106-651-4944"/>
    <s v="bryce90@chambers.net"/>
    <x v="37"/>
    <x v="950"/>
  </r>
  <r>
    <n v="977"/>
    <x v="976"/>
    <x v="528"/>
    <x v="615"/>
    <s v="Freeman Group"/>
    <x v="960"/>
    <x v="83"/>
    <s v="(229)550-6154"/>
    <s v="(476)682-9875x74158"/>
    <s v="kellie08@arias.net"/>
    <x v="545"/>
    <x v="951"/>
  </r>
  <r>
    <n v="978"/>
    <x v="977"/>
    <x v="401"/>
    <x v="231"/>
    <s v="Greene, Ruiz and Mora"/>
    <x v="961"/>
    <x v="6"/>
    <s v="838-645-0952"/>
    <s v="971.111.1168x07544"/>
    <s v="caitlyn95@hardy.com"/>
    <x v="458"/>
    <x v="952"/>
  </r>
  <r>
    <n v="979"/>
    <x v="978"/>
    <x v="285"/>
    <x v="616"/>
    <s v="Weaver LLC"/>
    <x v="962"/>
    <x v="66"/>
    <s v="001-518-684-6850x328"/>
    <s v="+1-588-769-0954x9474"/>
    <s v="gabriel69@barr-orozco.org"/>
    <x v="493"/>
    <x v="953"/>
  </r>
  <r>
    <n v="980"/>
    <x v="979"/>
    <x v="439"/>
    <x v="223"/>
    <s v="Kent-Sharp"/>
    <x v="963"/>
    <x v="82"/>
    <s v="203.157.5411"/>
    <s v="520-976-7591"/>
    <s v="collinwerner@terrell.com"/>
    <x v="100"/>
    <x v="30"/>
  </r>
  <r>
    <n v="981"/>
    <x v="980"/>
    <x v="202"/>
    <x v="470"/>
    <s v="Perez LLC"/>
    <x v="964"/>
    <x v="109"/>
    <s v="(501)586-1110x57986"/>
    <n v="7927198966"/>
    <s v="pecksamantha@huber.com"/>
    <x v="600"/>
    <x v="954"/>
  </r>
  <r>
    <n v="982"/>
    <x v="981"/>
    <x v="89"/>
    <x v="519"/>
    <s v="Greene Group"/>
    <x v="965"/>
    <x v="52"/>
    <s v="+1-975-398-3312x6830"/>
    <s v="(327)308-5754x49530"/>
    <s v="murillomarcia@wyatt.info"/>
    <x v="316"/>
    <x v="955"/>
  </r>
  <r>
    <n v="983"/>
    <x v="982"/>
    <x v="311"/>
    <x v="22"/>
    <s v="Bentley and Sons"/>
    <x v="966"/>
    <x v="198"/>
    <s v="750-322-6558"/>
    <s v="(114)027-4583x291"/>
    <s v="fbarrett@steele-blanchard.com"/>
    <x v="601"/>
    <x v="956"/>
  </r>
  <r>
    <n v="984"/>
    <x v="983"/>
    <x v="417"/>
    <x v="617"/>
    <s v="Blair Group"/>
    <x v="967"/>
    <x v="113"/>
    <s v="001-932-182-2660x0209"/>
    <n v="-2542"/>
    <s v="beverlypreston@cook-fuller.info"/>
    <x v="602"/>
    <x v="957"/>
  </r>
  <r>
    <n v="985"/>
    <x v="984"/>
    <x v="463"/>
    <x v="360"/>
    <s v="Silva-Walters"/>
    <x v="968"/>
    <x v="19"/>
    <s v="(115)594-1470"/>
    <s v="(632)593-2961"/>
    <s v="andrea14@tran-stevens.org"/>
    <x v="284"/>
    <x v="958"/>
  </r>
  <r>
    <n v="986"/>
    <x v="985"/>
    <x v="529"/>
    <x v="277"/>
    <s v="Wall Inc"/>
    <x v="969"/>
    <x v="27"/>
    <s v="201-612-7730x83016"/>
    <s v="+1-251-340-9359x188"/>
    <s v="rthornton@hendrix.com"/>
    <x v="603"/>
    <x v="959"/>
  </r>
  <r>
    <n v="987"/>
    <x v="986"/>
    <x v="530"/>
    <x v="302"/>
    <s v="Reilly-Monroe"/>
    <x v="970"/>
    <x v="23"/>
    <s v="757-412-2039x9425"/>
    <n v="-8696"/>
    <s v="wolfecody@marshall.net"/>
    <x v="115"/>
    <x v="960"/>
  </r>
  <r>
    <n v="988"/>
    <x v="987"/>
    <x v="188"/>
    <x v="264"/>
    <s v="Choi Ltd"/>
    <x v="971"/>
    <x v="190"/>
    <s v="001-241-633-1236x0619"/>
    <s v="+1-816-826-1774x7691"/>
    <s v="chad71@blankenship.org"/>
    <x v="569"/>
    <x v="961"/>
  </r>
  <r>
    <n v="989"/>
    <x v="988"/>
    <x v="530"/>
    <x v="410"/>
    <s v="Patrick Inc"/>
    <x v="972"/>
    <x v="230"/>
    <s v="(759)812-4987"/>
    <s v="(963)705-8521"/>
    <s v="duncaneric@salas-huff.org"/>
    <x v="443"/>
    <x v="962"/>
  </r>
  <r>
    <n v="990"/>
    <x v="989"/>
    <x v="67"/>
    <x v="7"/>
    <s v="Meadows, Lowe and Brennan"/>
    <x v="973"/>
    <x v="40"/>
    <s v="238.972.7132x0187"/>
    <s v="126-834-4569x7645"/>
    <s v="duncanpedro@higgins-maldonado.com"/>
    <x v="604"/>
    <x v="963"/>
  </r>
  <r>
    <n v="991"/>
    <x v="990"/>
    <x v="531"/>
    <x v="417"/>
    <s v="Grant Inc"/>
    <x v="974"/>
    <x v="12"/>
    <s v="(634)290-5807"/>
    <s v="738-287-3938"/>
    <s v="roger88@holden.com"/>
    <x v="249"/>
    <x v="964"/>
  </r>
  <r>
    <n v="992"/>
    <x v="991"/>
    <x v="249"/>
    <x v="618"/>
    <s v="Olsen-Morse"/>
    <x v="975"/>
    <x v="40"/>
    <s v="001-414-102-0839x208"/>
    <s v="663-698-9231x994"/>
    <s v="paynesteven@nguyen-richardson.com"/>
    <x v="132"/>
    <x v="965"/>
  </r>
  <r>
    <n v="993"/>
    <x v="992"/>
    <x v="68"/>
    <x v="100"/>
    <s v="Myers Group"/>
    <x v="976"/>
    <x v="44"/>
    <s v="(336)784-5689x056"/>
    <s v="824-252-8040x713"/>
    <s v="robersonjanice@peterson-herring.com"/>
    <x v="474"/>
    <x v="966"/>
  </r>
  <r>
    <n v="994"/>
    <x v="993"/>
    <x v="532"/>
    <x v="611"/>
    <s v="Orozco, Valenzuela and Warren"/>
    <x v="977"/>
    <x v="57"/>
    <s v="001-925-357-3563"/>
    <s v="(130)334-5158x9385"/>
    <s v="julia00@mcclure.info"/>
    <x v="35"/>
    <x v="967"/>
  </r>
  <r>
    <n v="995"/>
    <x v="994"/>
    <x v="528"/>
    <x v="120"/>
    <s v="Harper Ltd"/>
    <x v="978"/>
    <x v="33"/>
    <n v="4200976464"/>
    <n v="-1405"/>
    <s v="joycecombs@guerra-burns.com"/>
    <x v="495"/>
    <x v="968"/>
  </r>
  <r>
    <n v="996"/>
    <x v="995"/>
    <x v="281"/>
    <x v="619"/>
    <s v="Bass-Wilson"/>
    <x v="979"/>
    <x v="48"/>
    <s v="+1-171-715-9766x54993"/>
    <s v="(489)413-7296x32807"/>
    <s v="cassidymercado@bonilla.com"/>
    <x v="605"/>
    <x v="969"/>
  </r>
  <r>
    <n v="997"/>
    <x v="996"/>
    <x v="533"/>
    <x v="620"/>
    <s v="Pratt-King"/>
    <x v="980"/>
    <x v="185"/>
    <s v="132.253.8501x097"/>
    <s v="+1-301-292-8363x80270"/>
    <s v="gavin13@logan-downs.com"/>
    <x v="606"/>
    <x v="970"/>
  </r>
  <r>
    <n v="998"/>
    <x v="997"/>
    <x v="534"/>
    <x v="400"/>
    <s v="Holt, Wilson and Shields"/>
    <x v="981"/>
    <x v="162"/>
    <n v="1193982387"/>
    <s v="(482)926-8966"/>
    <s v="lowehailey@oconnor.org"/>
    <x v="607"/>
    <x v="971"/>
  </r>
  <r>
    <n v="999"/>
    <x v="998"/>
    <x v="228"/>
    <x v="621"/>
    <s v="Brown, Oliver and Haynes"/>
    <x v="982"/>
    <x v="145"/>
    <s v="+1-537-466-3245x3699"/>
    <s v="791-835-9075"/>
    <s v="hodgeseddie@hardin-wells.com"/>
    <x v="555"/>
    <x v="972"/>
  </r>
  <r>
    <n v="1000"/>
    <x v="999"/>
    <x v="535"/>
    <x v="375"/>
    <s v="Durham LLC"/>
    <x v="264"/>
    <x v="199"/>
    <n v="-5366"/>
    <s v="814-860-0941x057"/>
    <s v="owarner@velasquez.info"/>
    <x v="257"/>
    <x v="8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330B9B-F2DD-42DA-A6BE-39D3DBF076E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3:I17" firstHeaderRow="1" firstDataRow="1" firstDataCol="1"/>
  <pivotFields count="15">
    <pivotField showAll="0"/>
    <pivotField showAll="0"/>
    <pivotField showAll="0"/>
    <pivotField showAll="0"/>
    <pivotField showAll="0"/>
    <pivotField showAll="0"/>
    <pivotField dataField="1" showAll="0">
      <items count="241">
        <item h="1" x="62"/>
        <item h="1" x="79"/>
        <item h="1" x="144"/>
        <item h="1" x="40"/>
        <item h="1" x="149"/>
        <item h="1" x="115"/>
        <item h="1" x="161"/>
        <item h="1" x="140"/>
        <item h="1" x="82"/>
        <item h="1" x="227"/>
        <item h="1" x="29"/>
        <item h="1" x="93"/>
        <item h="1" x="159"/>
        <item h="1" x="233"/>
        <item h="1" x="28"/>
        <item h="1" x="150"/>
        <item h="1" x="134"/>
        <item h="1" x="19"/>
        <item h="1" x="43"/>
        <item h="1" x="126"/>
        <item h="1" x="101"/>
        <item h="1" x="168"/>
        <item h="1" x="153"/>
        <item h="1" x="152"/>
        <item h="1" x="54"/>
        <item h="1" x="116"/>
        <item h="1" x="196"/>
        <item h="1" x="221"/>
        <item h="1" x="24"/>
        <item h="1" x="176"/>
        <item h="1" x="199"/>
        <item h="1" x="73"/>
        <item h="1" x="186"/>
        <item h="1" x="151"/>
        <item h="1" x="103"/>
        <item h="1" x="9"/>
        <item h="1" x="77"/>
        <item h="1" x="71"/>
        <item h="1" x="128"/>
        <item h="1" x="156"/>
        <item h="1" x="174"/>
        <item h="1" x="74"/>
        <item h="1" x="70"/>
        <item h="1" x="131"/>
        <item h="1" x="2"/>
        <item h="1" x="203"/>
        <item h="1" x="187"/>
        <item h="1" x="197"/>
        <item h="1" x="94"/>
        <item h="1" x="130"/>
        <item h="1" x="52"/>
        <item h="1" x="225"/>
        <item h="1" x="121"/>
        <item h="1" x="31"/>
        <item h="1" x="236"/>
        <item h="1" x="178"/>
        <item h="1" x="158"/>
        <item h="1" x="207"/>
        <item h="1" x="91"/>
        <item h="1" x="80"/>
        <item h="1" x="118"/>
        <item h="1" x="139"/>
        <item h="1" x="231"/>
        <item h="1" x="51"/>
        <item h="1" x="137"/>
        <item h="1" x="204"/>
        <item h="1" x="98"/>
        <item h="1" x="189"/>
        <item h="1" x="192"/>
        <item h="1" x="6"/>
        <item h="1" x="145"/>
        <item h="1" x="170"/>
        <item h="1" x="56"/>
        <item h="1" x="122"/>
        <item h="1" x="132"/>
        <item h="1" x="20"/>
        <item h="1" x="64"/>
        <item h="1" x="185"/>
        <item h="1" x="190"/>
        <item x="84"/>
        <item h="1" x="78"/>
        <item h="1" x="60"/>
        <item h="1" x="224"/>
        <item h="1" x="164"/>
        <item h="1" x="223"/>
        <item h="1" x="48"/>
        <item h="1" x="129"/>
        <item h="1" x="33"/>
        <item h="1" x="163"/>
        <item h="1" x="230"/>
        <item h="1" x="13"/>
        <item h="1" x="41"/>
        <item h="1" x="66"/>
        <item h="1" x="211"/>
        <item h="1" x="235"/>
        <item h="1" x="86"/>
        <item h="1" x="154"/>
        <item h="1" x="125"/>
        <item h="1" x="234"/>
        <item h="1" x="14"/>
        <item h="1" x="27"/>
        <item h="1" x="90"/>
        <item h="1" x="44"/>
        <item h="1" x="117"/>
        <item h="1" x="229"/>
        <item h="1" x="141"/>
        <item h="1" x="5"/>
        <item h="1" x="21"/>
        <item h="1" x="202"/>
        <item h="1" x="104"/>
        <item h="1" x="34"/>
        <item h="1" x="17"/>
        <item h="1" x="18"/>
        <item h="1" x="81"/>
        <item h="1" x="167"/>
        <item h="1" x="109"/>
        <item h="1" x="22"/>
        <item h="1" x="210"/>
        <item h="1" x="119"/>
        <item h="1" x="201"/>
        <item h="1" x="169"/>
        <item h="1" x="12"/>
        <item h="1" x="175"/>
        <item h="1" x="99"/>
        <item h="1" x="0"/>
        <item h="1" x="72"/>
        <item h="1" x="226"/>
        <item h="1" x="206"/>
        <item h="1" x="136"/>
        <item h="1" x="88"/>
        <item h="1" x="108"/>
        <item h="1" x="220"/>
        <item h="1" x="55"/>
        <item h="1" x="182"/>
        <item h="1" x="143"/>
        <item h="1" x="232"/>
        <item h="1" x="214"/>
        <item h="1" x="30"/>
        <item h="1" x="106"/>
        <item h="1" x="112"/>
        <item h="1" x="166"/>
        <item h="1" x="23"/>
        <item h="1" x="105"/>
        <item h="1" x="16"/>
        <item h="1" x="68"/>
        <item h="1" x="213"/>
        <item h="1" x="100"/>
        <item h="1" x="191"/>
        <item h="1" x="183"/>
        <item h="1" x="3"/>
        <item h="1" x="46"/>
        <item h="1" x="195"/>
        <item h="1" x="173"/>
        <item h="1" x="237"/>
        <item h="1" x="147"/>
        <item h="1" x="75"/>
        <item h="1" x="53"/>
        <item h="1" x="96"/>
        <item h="1" x="200"/>
        <item h="1" x="83"/>
        <item h="1" x="219"/>
        <item h="1" x="85"/>
        <item h="1" x="92"/>
        <item h="1" x="10"/>
        <item h="1" x="69"/>
        <item h="1" x="38"/>
        <item h="1" x="1"/>
        <item h="1" x="208"/>
        <item h="1" x="216"/>
        <item h="1" x="57"/>
        <item h="1" x="239"/>
        <item h="1" x="228"/>
        <item h="1" x="238"/>
        <item h="1" x="177"/>
        <item h="1" x="110"/>
        <item h="1" x="47"/>
        <item h="1" x="76"/>
        <item h="1" x="198"/>
        <item h="1" x="124"/>
        <item h="1" x="222"/>
        <item h="1" x="111"/>
        <item h="1" x="123"/>
        <item h="1" x="155"/>
        <item h="1" x="217"/>
        <item h="1" x="39"/>
        <item h="1" x="61"/>
        <item h="1" x="160"/>
        <item h="1" x="146"/>
        <item h="1" x="42"/>
        <item h="1" x="171"/>
        <item h="1" x="138"/>
        <item h="1" x="209"/>
        <item h="1" x="7"/>
        <item h="1" x="172"/>
        <item h="1" x="148"/>
        <item h="1" x="215"/>
        <item h="1" x="63"/>
        <item h="1" x="162"/>
        <item h="1" x="135"/>
        <item h="1" x="133"/>
        <item h="1" x="32"/>
        <item h="1" x="97"/>
        <item h="1" x="26"/>
        <item h="1" x="4"/>
        <item h="1" x="67"/>
        <item h="1" x="193"/>
        <item h="1" x="37"/>
        <item h="1" x="188"/>
        <item h="1" x="15"/>
        <item h="1" x="194"/>
        <item h="1" x="181"/>
        <item h="1" x="184"/>
        <item h="1" x="127"/>
        <item h="1" x="179"/>
        <item h="1" x="95"/>
        <item h="1" x="205"/>
        <item h="1" x="157"/>
        <item h="1" x="165"/>
        <item h="1" x="59"/>
        <item h="1" x="102"/>
        <item h="1" x="142"/>
        <item h="1" x="50"/>
        <item h="1" x="36"/>
        <item h="1" x="87"/>
        <item h="1" x="11"/>
        <item h="1" x="107"/>
        <item h="1" x="8"/>
        <item h="1" x="113"/>
        <item h="1" x="35"/>
        <item h="1" x="58"/>
        <item h="1" x="212"/>
        <item h="1" x="49"/>
        <item h="1" x="25"/>
        <item h="1" x="180"/>
        <item h="1" x="89"/>
        <item h="1" x="120"/>
        <item h="1" x="45"/>
        <item h="1" x="65"/>
        <item h="1" x="114"/>
        <item h="1" x="218"/>
        <item t="default"/>
      </items>
    </pivotField>
    <pivotField showAll="0"/>
    <pivotField showAll="0"/>
    <pivotField showAll="0"/>
    <pivotField axis="axisRow" numFmtId="14" showAll="0">
      <items count="609">
        <item x="38"/>
        <item x="135"/>
        <item x="20"/>
        <item x="115"/>
        <item x="314"/>
        <item x="242"/>
        <item x="394"/>
        <item x="563"/>
        <item x="341"/>
        <item x="582"/>
        <item x="210"/>
        <item x="102"/>
        <item x="222"/>
        <item x="16"/>
        <item x="152"/>
        <item x="169"/>
        <item x="145"/>
        <item x="587"/>
        <item x="287"/>
        <item x="308"/>
        <item x="79"/>
        <item x="413"/>
        <item x="427"/>
        <item x="129"/>
        <item x="471"/>
        <item x="24"/>
        <item x="35"/>
        <item x="201"/>
        <item x="146"/>
        <item x="391"/>
        <item x="344"/>
        <item x="177"/>
        <item x="550"/>
        <item x="27"/>
        <item x="122"/>
        <item x="547"/>
        <item x="55"/>
        <item x="80"/>
        <item x="251"/>
        <item x="361"/>
        <item x="37"/>
        <item x="604"/>
        <item x="90"/>
        <item x="441"/>
        <item x="575"/>
        <item x="36"/>
        <item x="374"/>
        <item x="560"/>
        <item x="163"/>
        <item x="393"/>
        <item x="567"/>
        <item x="515"/>
        <item x="490"/>
        <item x="196"/>
        <item x="334"/>
        <item x="483"/>
        <item x="148"/>
        <item x="241"/>
        <item x="588"/>
        <item x="435"/>
        <item x="47"/>
        <item x="580"/>
        <item x="585"/>
        <item x="190"/>
        <item x="150"/>
        <item x="384"/>
        <item x="545"/>
        <item x="224"/>
        <item x="66"/>
        <item x="2"/>
        <item x="93"/>
        <item x="504"/>
        <item x="497"/>
        <item x="541"/>
        <item x="203"/>
        <item x="94"/>
        <item x="310"/>
        <item x="271"/>
        <item x="144"/>
        <item x="110"/>
        <item x="502"/>
        <item x="607"/>
        <item x="283"/>
        <item x="298"/>
        <item x="234"/>
        <item x="178"/>
        <item x="105"/>
        <item x="149"/>
        <item x="292"/>
        <item x="494"/>
        <item x="330"/>
        <item x="594"/>
        <item x="186"/>
        <item x="378"/>
        <item x="138"/>
        <item x="597"/>
        <item x="382"/>
        <item x="200"/>
        <item x="443"/>
        <item x="231"/>
        <item x="247"/>
        <item x="184"/>
        <item x="237"/>
        <item x="142"/>
        <item x="188"/>
        <item x="151"/>
        <item x="215"/>
        <item x="278"/>
        <item x="15"/>
        <item x="601"/>
        <item x="317"/>
        <item x="346"/>
        <item x="513"/>
        <item x="465"/>
        <item x="386"/>
        <item x="100"/>
        <item x="312"/>
        <item x="113"/>
        <item x="193"/>
        <item x="263"/>
        <item x="398"/>
        <item x="553"/>
        <item x="593"/>
        <item x="32"/>
        <item x="562"/>
        <item x="392"/>
        <item x="168"/>
        <item x="440"/>
        <item x="486"/>
        <item x="544"/>
        <item x="26"/>
        <item x="331"/>
        <item x="338"/>
        <item x="243"/>
        <item x="158"/>
        <item x="326"/>
        <item x="353"/>
        <item x="244"/>
        <item x="415"/>
        <item x="375"/>
        <item x="276"/>
        <item x="67"/>
        <item x="576"/>
        <item x="59"/>
        <item x="456"/>
        <item x="53"/>
        <item x="141"/>
        <item x="189"/>
        <item x="345"/>
        <item x="290"/>
        <item x="602"/>
        <item x="574"/>
        <item x="409"/>
        <item x="327"/>
        <item x="156"/>
        <item x="139"/>
        <item x="599"/>
        <item x="111"/>
        <item x="58"/>
        <item x="309"/>
        <item x="578"/>
        <item x="7"/>
        <item x="524"/>
        <item x="43"/>
        <item x="568"/>
        <item x="500"/>
        <item x="91"/>
        <item x="488"/>
        <item x="431"/>
        <item x="225"/>
        <item x="528"/>
        <item x="78"/>
        <item x="256"/>
        <item x="9"/>
        <item x="119"/>
        <item x="433"/>
        <item x="187"/>
        <item x="42"/>
        <item x="19"/>
        <item x="445"/>
        <item x="252"/>
        <item x="554"/>
        <item x="245"/>
        <item x="208"/>
        <item x="96"/>
        <item x="536"/>
        <item x="455"/>
        <item x="217"/>
        <item x="162"/>
        <item x="268"/>
        <item x="70"/>
        <item x="130"/>
        <item x="199"/>
        <item x="34"/>
        <item x="436"/>
        <item x="191"/>
        <item x="69"/>
        <item x="275"/>
        <item x="589"/>
        <item x="159"/>
        <item x="319"/>
        <item x="218"/>
        <item x="372"/>
        <item x="89"/>
        <item x="279"/>
        <item x="461"/>
        <item x="112"/>
        <item x="211"/>
        <item x="118"/>
        <item x="523"/>
        <item x="99"/>
        <item x="423"/>
        <item x="107"/>
        <item x="40"/>
        <item x="250"/>
        <item x="468"/>
        <item x="492"/>
        <item x="21"/>
        <item x="385"/>
        <item x="475"/>
        <item x="439"/>
        <item x="52"/>
        <item x="411"/>
        <item x="421"/>
        <item x="205"/>
        <item x="477"/>
        <item x="194"/>
        <item x="296"/>
        <item x="56"/>
        <item x="60"/>
        <item x="422"/>
        <item x="85"/>
        <item x="3"/>
        <item x="352"/>
        <item x="569"/>
        <item x="132"/>
        <item x="81"/>
        <item x="482"/>
        <item x="406"/>
        <item x="197"/>
        <item x="88"/>
        <item x="462"/>
        <item x="389"/>
        <item x="459"/>
        <item x="49"/>
        <item x="365"/>
        <item x="95"/>
        <item x="407"/>
        <item x="548"/>
        <item x="264"/>
        <item x="198"/>
        <item x="140"/>
        <item x="417"/>
        <item x="8"/>
        <item x="448"/>
        <item x="223"/>
        <item x="72"/>
        <item x="125"/>
        <item x="179"/>
        <item x="426"/>
        <item x="329"/>
        <item x="63"/>
        <item x="109"/>
        <item x="280"/>
        <item x="121"/>
        <item x="469"/>
        <item x="170"/>
        <item x="240"/>
        <item x="473"/>
        <item x="388"/>
        <item x="434"/>
        <item x="321"/>
        <item x="307"/>
        <item x="370"/>
        <item x="470"/>
        <item x="509"/>
        <item x="328"/>
        <item x="453"/>
        <item x="288"/>
        <item x="137"/>
        <item x="556"/>
        <item x="255"/>
        <item x="173"/>
        <item x="424"/>
        <item x="566"/>
        <item x="512"/>
        <item x="84"/>
        <item x="521"/>
        <item x="591"/>
        <item x="451"/>
        <item x="446"/>
        <item x="480"/>
        <item x="259"/>
        <item x="476"/>
        <item x="176"/>
        <item x="532"/>
        <item x="510"/>
        <item x="258"/>
        <item x="13"/>
        <item x="535"/>
        <item x="301"/>
        <item x="265"/>
        <item x="555"/>
        <item x="525"/>
        <item x="335"/>
        <item x="395"/>
        <item x="65"/>
        <item x="517"/>
        <item x="332"/>
        <item x="64"/>
        <item x="377"/>
        <item x="410"/>
        <item x="227"/>
        <item x="266"/>
        <item x="414"/>
        <item x="366"/>
        <item x="458"/>
        <item x="41"/>
        <item x="558"/>
        <item x="460"/>
        <item x="214"/>
        <item x="412"/>
        <item x="304"/>
        <item x="347"/>
        <item x="349"/>
        <item x="10"/>
        <item x="50"/>
        <item x="160"/>
        <item x="362"/>
        <item x="134"/>
        <item x="561"/>
        <item x="76"/>
        <item x="491"/>
        <item x="228"/>
        <item x="31"/>
        <item x="68"/>
        <item x="466"/>
        <item x="498"/>
        <item x="537"/>
        <item x="403"/>
        <item x="230"/>
        <item x="253"/>
        <item x="183"/>
        <item x="195"/>
        <item x="62"/>
        <item x="220"/>
        <item x="520"/>
        <item x="540"/>
        <item x="438"/>
        <item x="401"/>
        <item x="117"/>
        <item x="529"/>
        <item x="487"/>
        <item x="262"/>
        <item x="325"/>
        <item x="381"/>
        <item x="185"/>
        <item x="596"/>
        <item x="514"/>
        <item x="285"/>
        <item x="45"/>
        <item x="447"/>
        <item x="192"/>
        <item x="315"/>
        <item x="463"/>
        <item x="239"/>
        <item x="450"/>
        <item x="531"/>
        <item x="1"/>
        <item x="418"/>
        <item x="444"/>
        <item x="481"/>
        <item x="235"/>
        <item x="73"/>
        <item x="274"/>
        <item x="522"/>
        <item x="71"/>
        <item x="246"/>
        <item x="166"/>
        <item x="206"/>
        <item x="316"/>
        <item x="108"/>
        <item x="399"/>
        <item x="552"/>
        <item x="46"/>
        <item x="592"/>
        <item x="114"/>
        <item x="167"/>
        <item x="364"/>
        <item x="0"/>
        <item x="17"/>
        <item x="295"/>
        <item x="86"/>
        <item x="506"/>
        <item x="489"/>
        <item x="127"/>
        <item x="380"/>
        <item x="420"/>
        <item x="369"/>
        <item x="503"/>
        <item x="207"/>
        <item x="405"/>
        <item x="408"/>
        <item x="339"/>
        <item x="586"/>
        <item x="289"/>
        <item x="351"/>
        <item x="501"/>
        <item x="606"/>
        <item x="530"/>
        <item x="390"/>
        <item x="281"/>
        <item x="600"/>
        <item x="282"/>
        <item x="354"/>
        <item x="302"/>
        <item x="143"/>
        <item x="97"/>
        <item x="359"/>
        <item x="29"/>
        <item x="303"/>
        <item x="202"/>
        <item x="272"/>
        <item x="209"/>
        <item x="342"/>
        <item x="538"/>
        <item x="571"/>
        <item x="539"/>
        <item x="485"/>
        <item x="449"/>
        <item x="124"/>
        <item x="379"/>
        <item x="373"/>
        <item x="533"/>
        <item x="229"/>
        <item x="474"/>
        <item x="400"/>
        <item x="261"/>
        <item x="340"/>
        <item x="75"/>
        <item x="320"/>
        <item x="507"/>
        <item x="356"/>
        <item x="126"/>
        <item x="164"/>
        <item x="603"/>
        <item x="232"/>
        <item x="216"/>
        <item x="404"/>
        <item x="297"/>
        <item x="25"/>
        <item x="277"/>
        <item x="260"/>
        <item x="467"/>
        <item x="299"/>
        <item x="572"/>
        <item x="157"/>
        <item x="402"/>
        <item x="30"/>
        <item x="598"/>
        <item x="429"/>
        <item x="496"/>
        <item x="493"/>
        <item x="306"/>
        <item x="343"/>
        <item x="154"/>
        <item x="284"/>
        <item x="551"/>
        <item x="5"/>
        <item x="570"/>
        <item x="165"/>
        <item x="595"/>
        <item x="120"/>
        <item x="136"/>
        <item x="98"/>
        <item x="254"/>
        <item x="324"/>
        <item x="581"/>
        <item x="87"/>
        <item x="333"/>
        <item x="33"/>
        <item x="57"/>
        <item x="495"/>
        <item x="131"/>
        <item x="442"/>
        <item x="257"/>
        <item x="106"/>
        <item x="478"/>
        <item x="305"/>
        <item x="103"/>
        <item x="464"/>
        <item x="116"/>
        <item x="39"/>
        <item x="269"/>
        <item x="419"/>
        <item x="54"/>
        <item x="204"/>
        <item x="565"/>
        <item x="363"/>
        <item x="180"/>
        <item x="584"/>
        <item x="484"/>
        <item x="22"/>
        <item x="428"/>
        <item x="83"/>
        <item x="48"/>
        <item x="371"/>
        <item x="387"/>
        <item x="605"/>
        <item x="479"/>
        <item x="248"/>
        <item x="123"/>
        <item x="238"/>
        <item x="11"/>
        <item x="182"/>
        <item x="368"/>
        <item x="376"/>
        <item x="508"/>
        <item x="557"/>
        <item x="519"/>
        <item x="14"/>
        <item x="457"/>
        <item x="559"/>
        <item x="172"/>
        <item x="174"/>
        <item x="505"/>
        <item x="472"/>
        <item x="432"/>
        <item x="437"/>
        <item x="454"/>
        <item x="128"/>
        <item x="233"/>
        <item x="511"/>
        <item x="527"/>
        <item x="92"/>
        <item x="77"/>
        <item x="452"/>
        <item x="300"/>
        <item x="219"/>
        <item x="396"/>
        <item x="350"/>
        <item x="23"/>
        <item x="249"/>
        <item x="28"/>
        <item x="549"/>
        <item x="61"/>
        <item x="44"/>
        <item x="311"/>
        <item x="430"/>
        <item x="579"/>
        <item x="383"/>
        <item x="573"/>
        <item x="564"/>
        <item x="590"/>
        <item x="286"/>
        <item x="322"/>
        <item x="104"/>
        <item x="74"/>
        <item x="583"/>
        <item x="499"/>
        <item x="6"/>
        <item x="337"/>
        <item x="546"/>
        <item x="526"/>
        <item x="213"/>
        <item x="133"/>
        <item x="355"/>
        <item x="267"/>
        <item x="226"/>
        <item x="543"/>
        <item x="358"/>
        <item x="313"/>
        <item x="516"/>
        <item x="18"/>
        <item x="318"/>
        <item x="212"/>
        <item x="155"/>
        <item x="293"/>
        <item x="270"/>
        <item x="82"/>
        <item x="12"/>
        <item x="221"/>
        <item x="534"/>
        <item x="397"/>
        <item x="4"/>
        <item x="181"/>
        <item x="336"/>
        <item x="147"/>
        <item x="416"/>
        <item x="291"/>
        <item x="348"/>
        <item x="294"/>
        <item x="425"/>
        <item x="273"/>
        <item x="360"/>
        <item x="51"/>
        <item x="323"/>
        <item x="367"/>
        <item x="357"/>
        <item x="153"/>
        <item x="577"/>
        <item x="171"/>
        <item x="101"/>
        <item x="236"/>
        <item x="161"/>
        <item x="518"/>
        <item x="542"/>
        <item x="175"/>
        <item t="default"/>
      </items>
    </pivotField>
    <pivotField showAll="0"/>
    <pivotField axis="axisRow" showAll="0">
      <items count="15">
        <item h="1" sd="0" x="0"/>
        <item sd="0" x="1"/>
        <item sd="0" x="2"/>
        <item sd="0" x="3"/>
        <item sd="0" x="4"/>
        <item sd="0" x="5"/>
        <item sd="0" x="6"/>
        <item sd="0" x="7"/>
        <item sd="0" x="8"/>
        <item sd="0" x="9"/>
        <item sd="0" x="10"/>
        <item sd="0" x="11"/>
        <item sd="0" x="12"/>
        <item h="1" sd="0" x="13"/>
        <item t="default"/>
      </items>
    </pivotField>
    <pivotField axis="axisRow" showAll="0">
      <items count="7">
        <item sd="0" x="0"/>
        <item sd="0" x="1"/>
        <item sd="0" x="2"/>
        <item sd="0" x="3"/>
        <item sd="0" x="4"/>
        <item sd="0" x="5"/>
        <item t="default"/>
      </items>
    </pivotField>
    <pivotField axis="axisRow" showAll="0">
      <items count="6">
        <item sd="0" x="0"/>
        <item x="1"/>
        <item x="2"/>
        <item x="3"/>
        <item sd="0" x="4"/>
        <item t="default"/>
      </items>
    </pivotField>
  </pivotFields>
  <rowFields count="4">
    <field x="14"/>
    <field x="13"/>
    <field x="12"/>
    <field x="10"/>
  </rowFields>
  <rowItems count="14">
    <i>
      <x v="1"/>
    </i>
    <i r="1">
      <x v="1"/>
    </i>
    <i r="1">
      <x v="2"/>
    </i>
    <i r="1">
      <x v="3"/>
    </i>
    <i r="1">
      <x v="4"/>
    </i>
    <i>
      <x v="2"/>
    </i>
    <i r="1">
      <x v="1"/>
    </i>
    <i r="1">
      <x v="2"/>
    </i>
    <i r="1">
      <x v="3"/>
    </i>
    <i r="1">
      <x v="4"/>
    </i>
    <i>
      <x v="3"/>
    </i>
    <i r="1">
      <x v="1"/>
    </i>
    <i r="1">
      <x v="2"/>
    </i>
    <i t="grand">
      <x/>
    </i>
  </rowItems>
  <colItems count="1">
    <i/>
  </colItems>
  <dataFields count="1">
    <dataField name="Count of Country" fld="6" subtotal="count" baseField="0" baseItem="0"/>
  </dataFields>
  <chartFormats count="14">
    <chartFormat chart="1"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3">
          <reference field="4294967294" count="1" selected="0">
            <x v="0"/>
          </reference>
          <reference field="13" count="1" selected="0">
            <x v="1"/>
          </reference>
          <reference field="14" count="1" selected="0">
            <x v="1"/>
          </reference>
        </references>
      </pivotArea>
    </chartFormat>
    <chartFormat chart="4" format="10">
      <pivotArea type="data" outline="0" fieldPosition="0">
        <references count="3">
          <reference field="4294967294" count="1" selected="0">
            <x v="0"/>
          </reference>
          <reference field="13" count="1" selected="0">
            <x v="2"/>
          </reference>
          <reference field="14" count="1" selected="0">
            <x v="1"/>
          </reference>
        </references>
      </pivotArea>
    </chartFormat>
    <chartFormat chart="4" format="11">
      <pivotArea type="data" outline="0" fieldPosition="0">
        <references count="3">
          <reference field="4294967294" count="1" selected="0">
            <x v="0"/>
          </reference>
          <reference field="13" count="1" selected="0">
            <x v="3"/>
          </reference>
          <reference field="14" count="1" selected="0">
            <x v="1"/>
          </reference>
        </references>
      </pivotArea>
    </chartFormat>
    <chartFormat chart="4" format="12">
      <pivotArea type="data" outline="0" fieldPosition="0">
        <references count="3">
          <reference field="4294967294" count="1" selected="0">
            <x v="0"/>
          </reference>
          <reference field="13" count="1" selected="0">
            <x v="4"/>
          </reference>
          <reference field="14" count="1" selected="0">
            <x v="1"/>
          </reference>
        </references>
      </pivotArea>
    </chartFormat>
    <chartFormat chart="4" format="13">
      <pivotArea type="data" outline="0" fieldPosition="0">
        <references count="2">
          <reference field="4294967294" count="1" selected="0">
            <x v="0"/>
          </reference>
          <reference field="14" count="1" selected="0">
            <x v="2"/>
          </reference>
        </references>
      </pivotArea>
    </chartFormat>
    <chartFormat chart="4" format="14">
      <pivotArea type="data" outline="0" fieldPosition="0">
        <references count="2">
          <reference field="4294967294" count="1" selected="0">
            <x v="0"/>
          </reference>
          <reference field="14" count="1" selected="0">
            <x v="3"/>
          </reference>
        </references>
      </pivotArea>
    </chartFormat>
    <chartFormat chart="4" format="15">
      <pivotArea type="data" outline="0" fieldPosition="0">
        <references count="3">
          <reference field="4294967294" count="1" selected="0">
            <x v="0"/>
          </reference>
          <reference field="13" count="1" selected="0">
            <x v="1"/>
          </reference>
          <reference field="14" count="1" selected="0">
            <x v="2"/>
          </reference>
        </references>
      </pivotArea>
    </chartFormat>
    <chartFormat chart="4" format="16">
      <pivotArea type="data" outline="0" fieldPosition="0">
        <references count="3">
          <reference field="4294967294" count="1" selected="0">
            <x v="0"/>
          </reference>
          <reference field="13" count="1" selected="0">
            <x v="2"/>
          </reference>
          <reference field="14" count="1" selected="0">
            <x v="2"/>
          </reference>
        </references>
      </pivotArea>
    </chartFormat>
    <chartFormat chart="4" format="17">
      <pivotArea type="data" outline="0" fieldPosition="0">
        <references count="3">
          <reference field="4294967294" count="1" selected="0">
            <x v="0"/>
          </reference>
          <reference field="13" count="1" selected="0">
            <x v="3"/>
          </reference>
          <reference field="14" count="1" selected="0">
            <x v="2"/>
          </reference>
        </references>
      </pivotArea>
    </chartFormat>
    <chartFormat chart="4" format="18">
      <pivotArea type="data" outline="0" fieldPosition="0">
        <references count="3">
          <reference field="4294967294" count="1" selected="0">
            <x v="0"/>
          </reference>
          <reference field="13" count="1" selected="0">
            <x v="4"/>
          </reference>
          <reference field="14" count="1" selected="0">
            <x v="2"/>
          </reference>
        </references>
      </pivotArea>
    </chartFormat>
    <chartFormat chart="4" format="19">
      <pivotArea type="data" outline="0" fieldPosition="0">
        <references count="3">
          <reference field="4294967294" count="1" selected="0">
            <x v="0"/>
          </reference>
          <reference field="13" count="1" selected="0">
            <x v="1"/>
          </reference>
          <reference field="14" count="1" selected="0">
            <x v="3"/>
          </reference>
        </references>
      </pivotArea>
    </chartFormat>
    <chartFormat chart="4" format="20">
      <pivotArea type="data" outline="0" fieldPosition="0">
        <references count="3">
          <reference field="4294967294" count="1" selected="0">
            <x v="0"/>
          </reference>
          <reference field="13" count="1" selected="0">
            <x v="2"/>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3B6F91-740A-41F6-96B1-FFDE04D4DB6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17" firstHeaderRow="1" firstDataRow="1" firstDataCol="1"/>
  <pivotFields count="15">
    <pivotField showAll="0"/>
    <pivotField showAll="0">
      <items count="1001">
        <item x="547"/>
        <item x="703"/>
        <item x="493"/>
        <item x="625"/>
        <item x="462"/>
        <item x="73"/>
        <item x="720"/>
        <item x="585"/>
        <item x="558"/>
        <item x="613"/>
        <item x="869"/>
        <item x="382"/>
        <item x="475"/>
        <item x="309"/>
        <item x="169"/>
        <item x="842"/>
        <item x="51"/>
        <item x="62"/>
        <item x="299"/>
        <item x="827"/>
        <item x="485"/>
        <item x="754"/>
        <item x="677"/>
        <item x="643"/>
        <item x="741"/>
        <item x="305"/>
        <item x="490"/>
        <item x="666"/>
        <item x="412"/>
        <item x="919"/>
        <item x="864"/>
        <item x="728"/>
        <item x="834"/>
        <item x="823"/>
        <item x="129"/>
        <item x="127"/>
        <item x="661"/>
        <item x="993"/>
        <item x="581"/>
        <item x="857"/>
        <item x="572"/>
        <item x="407"/>
        <item x="960"/>
        <item x="79"/>
        <item x="304"/>
        <item x="376"/>
        <item x="717"/>
        <item x="40"/>
        <item x="707"/>
        <item x="619"/>
        <item x="989"/>
        <item x="832"/>
        <item x="38"/>
        <item x="788"/>
        <item x="796"/>
        <item x="150"/>
        <item x="218"/>
        <item x="83"/>
        <item x="639"/>
        <item x="296"/>
        <item x="649"/>
        <item x="941"/>
        <item x="480"/>
        <item x="321"/>
        <item x="633"/>
        <item x="971"/>
        <item x="682"/>
        <item x="478"/>
        <item x="552"/>
        <item x="219"/>
        <item x="831"/>
        <item x="852"/>
        <item x="950"/>
        <item x="781"/>
        <item x="621"/>
        <item x="289"/>
        <item x="712"/>
        <item x="659"/>
        <item x="488"/>
        <item x="600"/>
        <item x="433"/>
        <item x="582"/>
        <item x="44"/>
        <item x="153"/>
        <item x="583"/>
        <item x="465"/>
        <item x="981"/>
        <item x="795"/>
        <item x="112"/>
        <item x="539"/>
        <item x="871"/>
        <item x="141"/>
        <item x="426"/>
        <item x="450"/>
        <item x="409"/>
        <item x="542"/>
        <item x="733"/>
        <item x="978"/>
        <item x="510"/>
        <item x="931"/>
        <item x="804"/>
        <item x="353"/>
        <item x="154"/>
        <item x="725"/>
        <item x="69"/>
        <item x="920"/>
        <item x="743"/>
        <item x="163"/>
        <item x="854"/>
        <item x="818"/>
        <item x="541"/>
        <item x="955"/>
        <item x="236"/>
        <item x="14"/>
        <item x="481"/>
        <item x="505"/>
        <item x="845"/>
        <item x="145"/>
        <item x="1"/>
        <item x="757"/>
        <item x="240"/>
        <item x="463"/>
        <item x="522"/>
        <item x="866"/>
        <item x="224"/>
        <item x="82"/>
        <item x="210"/>
        <item x="750"/>
        <item x="722"/>
        <item x="88"/>
        <item x="160"/>
        <item x="695"/>
        <item x="768"/>
        <item x="603"/>
        <item x="442"/>
        <item x="496"/>
        <item x="486"/>
        <item x="611"/>
        <item x="944"/>
        <item x="457"/>
        <item x="128"/>
        <item x="54"/>
        <item x="330"/>
        <item x="791"/>
        <item x="161"/>
        <item x="170"/>
        <item x="620"/>
        <item x="970"/>
        <item x="189"/>
        <item x="438"/>
        <item x="212"/>
        <item x="915"/>
        <item x="977"/>
        <item x="811"/>
        <item x="423"/>
        <item x="507"/>
        <item x="689"/>
        <item x="668"/>
        <item x="45"/>
        <item x="87"/>
        <item x="379"/>
        <item x="652"/>
        <item x="499"/>
        <item x="573"/>
        <item x="113"/>
        <item x="167"/>
        <item x="449"/>
        <item x="647"/>
        <item x="3"/>
        <item x="636"/>
        <item x="529"/>
        <item x="523"/>
        <item x="604"/>
        <item x="742"/>
        <item x="549"/>
        <item x="865"/>
        <item x="207"/>
        <item x="25"/>
        <item x="821"/>
        <item x="76"/>
        <item x="883"/>
        <item x="511"/>
        <item x="929"/>
        <item x="106"/>
        <item x="945"/>
        <item x="886"/>
        <item x="139"/>
        <item x="900"/>
        <item x="914"/>
        <item x="67"/>
        <item x="16"/>
        <item x="626"/>
        <item x="696"/>
        <item x="629"/>
        <item x="786"/>
        <item x="644"/>
        <item x="607"/>
        <item x="909"/>
        <item x="71"/>
        <item x="594"/>
        <item x="952"/>
        <item x="193"/>
        <item x="898"/>
        <item x="200"/>
        <item x="719"/>
        <item x="272"/>
        <item x="86"/>
        <item x="956"/>
        <item x="890"/>
        <item x="392"/>
        <item x="876"/>
        <item x="303"/>
        <item x="830"/>
        <item x="612"/>
        <item x="762"/>
        <item x="861"/>
        <item x="749"/>
        <item x="230"/>
        <item x="664"/>
        <item x="787"/>
        <item x="390"/>
        <item x="942"/>
        <item x="575"/>
        <item x="532"/>
        <item x="78"/>
        <item x="687"/>
        <item x="657"/>
        <item x="187"/>
        <item x="413"/>
        <item x="531"/>
        <item x="550"/>
        <item x="492"/>
        <item x="149"/>
        <item x="227"/>
        <item x="12"/>
        <item x="548"/>
        <item x="288"/>
        <item x="965"/>
        <item x="903"/>
        <item x="999"/>
        <item x="709"/>
        <item x="287"/>
        <item x="732"/>
        <item x="543"/>
        <item x="856"/>
        <item x="932"/>
        <item x="196"/>
        <item x="782"/>
        <item x="144"/>
        <item x="391"/>
        <item x="329"/>
        <item x="61"/>
        <item x="158"/>
        <item x="673"/>
        <item x="279"/>
        <item x="867"/>
        <item x="246"/>
        <item x="526"/>
        <item x="540"/>
        <item x="859"/>
        <item x="381"/>
        <item x="190"/>
        <item x="844"/>
        <item x="253"/>
        <item x="567"/>
        <item x="406"/>
        <item x="509"/>
        <item x="121"/>
        <item x="892"/>
        <item x="125"/>
        <item x="176"/>
        <item x="561"/>
        <item x="63"/>
        <item x="333"/>
        <item x="630"/>
        <item x="693"/>
        <item x="943"/>
        <item x="92"/>
        <item x="222"/>
        <item x="761"/>
        <item x="826"/>
        <item x="93"/>
        <item x="55"/>
        <item x="654"/>
        <item x="836"/>
        <item x="80"/>
        <item x="805"/>
        <item x="436"/>
        <item x="74"/>
        <item x="979"/>
        <item x="375"/>
        <item x="194"/>
        <item x="467"/>
        <item x="521"/>
        <item x="431"/>
        <item x="593"/>
        <item x="751"/>
        <item x="225"/>
        <item x="283"/>
        <item x="808"/>
        <item x="893"/>
        <item x="472"/>
        <item x="605"/>
        <item x="489"/>
        <item x="482"/>
        <item x="533"/>
        <item x="348"/>
        <item x="773"/>
        <item x="432"/>
        <item x="75"/>
        <item x="933"/>
        <item x="767"/>
        <item x="195"/>
        <item x="614"/>
        <item x="216"/>
        <item x="396"/>
        <item x="536"/>
        <item x="966"/>
        <item x="928"/>
        <item x="569"/>
        <item x="514"/>
        <item x="234"/>
        <item x="367"/>
        <item x="726"/>
        <item x="586"/>
        <item x="729"/>
        <item x="231"/>
        <item x="429"/>
        <item x="41"/>
        <item x="47"/>
        <item x="405"/>
        <item x="674"/>
        <item x="841"/>
        <item x="314"/>
        <item x="748"/>
        <item x="6"/>
        <item x="260"/>
        <item x="155"/>
        <item x="692"/>
        <item x="924"/>
        <item x="676"/>
        <item x="99"/>
        <item x="327"/>
        <item x="763"/>
        <item x="794"/>
        <item x="840"/>
        <item x="292"/>
        <item x="650"/>
        <item x="108"/>
        <item x="101"/>
        <item x="466"/>
        <item x="807"/>
        <item x="686"/>
        <item x="714"/>
        <item x="430"/>
        <item x="328"/>
        <item x="416"/>
        <item x="530"/>
        <item x="887"/>
        <item x="494"/>
        <item x="33"/>
        <item x="758"/>
        <item x="837"/>
        <item x="295"/>
        <item x="266"/>
        <item x="361"/>
        <item x="282"/>
        <item x="809"/>
        <item x="708"/>
        <item x="362"/>
        <item x="878"/>
        <item x="455"/>
        <item x="680"/>
        <item x="447"/>
        <item x="428"/>
        <item x="512"/>
        <item x="651"/>
        <item x="208"/>
        <item x="487"/>
        <item x="168"/>
        <item x="198"/>
        <item x="678"/>
        <item x="853"/>
        <item x="891"/>
        <item x="49"/>
        <item x="669"/>
        <item x="109"/>
        <item x="242"/>
        <item x="132"/>
        <item x="571"/>
        <item x="57"/>
        <item x="181"/>
        <item x="53"/>
        <item x="162"/>
        <item x="175"/>
        <item x="711"/>
        <item x="146"/>
        <item x="322"/>
        <item x="905"/>
        <item x="368"/>
        <item x="85"/>
        <item x="372"/>
        <item x="335"/>
        <item x="384"/>
        <item x="578"/>
        <item x="377"/>
        <item x="851"/>
        <item x="137"/>
        <item x="5"/>
        <item x="470"/>
        <item x="975"/>
        <item x="885"/>
        <item x="912"/>
        <item x="706"/>
        <item x="104"/>
        <item x="180"/>
        <item x="243"/>
        <item x="672"/>
        <item x="501"/>
        <item x="343"/>
        <item x="142"/>
        <item x="615"/>
        <item x="833"/>
        <item x="913"/>
        <item x="860"/>
        <item x="339"/>
        <item x="908"/>
        <item x="601"/>
        <item x="535"/>
        <item x="503"/>
        <item x="233"/>
        <item x="568"/>
        <item x="797"/>
        <item x="778"/>
        <item x="140"/>
        <item x="998"/>
        <item x="759"/>
        <item x="783"/>
        <item x="165"/>
        <item x="183"/>
        <item x="360"/>
        <item x="580"/>
        <item x="617"/>
        <item x="300"/>
        <item x="130"/>
        <item x="471"/>
        <item x="660"/>
        <item x="996"/>
        <item x="105"/>
        <item x="119"/>
        <item x="317"/>
        <item x="875"/>
        <item x="637"/>
        <item x="814"/>
        <item x="847"/>
        <item x="453"/>
        <item x="151"/>
        <item x="8"/>
        <item x="173"/>
        <item x="874"/>
        <item x="545"/>
        <item x="597"/>
        <item x="473"/>
        <item x="331"/>
        <item x="623"/>
        <item x="595"/>
        <item x="56"/>
        <item x="632"/>
        <item x="752"/>
        <item x="527"/>
        <item x="26"/>
        <item x="537"/>
        <item x="237"/>
        <item x="667"/>
        <item x="228"/>
        <item x="713"/>
        <item x="776"/>
        <item x="133"/>
        <item x="930"/>
        <item x="96"/>
        <item x="223"/>
        <item x="186"/>
        <item x="27"/>
        <item x="291"/>
        <item x="554"/>
        <item x="124"/>
        <item x="961"/>
        <item x="784"/>
        <item x="899"/>
        <item x="838"/>
        <item x="179"/>
        <item x="946"/>
        <item x="902"/>
        <item x="110"/>
        <item x="770"/>
        <item x="828"/>
        <item x="369"/>
        <item x="736"/>
        <item x="739"/>
        <item x="557"/>
        <item x="354"/>
        <item x="916"/>
        <item x="197"/>
        <item x="894"/>
        <item x="232"/>
        <item x="753"/>
        <item x="358"/>
        <item x="951"/>
        <item x="589"/>
        <item x="642"/>
        <item x="921"/>
        <item x="635"/>
        <item x="9"/>
        <item x="872"/>
        <item x="700"/>
        <item x="383"/>
        <item x="123"/>
        <item x="308"/>
        <item x="873"/>
        <item x="60"/>
        <item x="284"/>
        <item x="991"/>
        <item x="498"/>
        <item x="756"/>
        <item x="606"/>
        <item x="967"/>
        <item x="13"/>
        <item x="702"/>
        <item x="802"/>
        <item x="380"/>
        <item x="313"/>
        <item x="408"/>
        <item x="357"/>
        <item x="839"/>
        <item x="628"/>
        <item x="747"/>
        <item x="491"/>
        <item x="843"/>
        <item x="793"/>
        <item x="336"/>
        <item x="249"/>
        <item x="95"/>
        <item x="829"/>
        <item x="259"/>
        <item x="476"/>
        <item x="326"/>
        <item x="325"/>
        <item x="634"/>
        <item x="716"/>
        <item x="737"/>
        <item x="275"/>
        <item x="705"/>
        <item x="258"/>
        <item x="777"/>
        <item x="577"/>
        <item x="468"/>
        <item x="691"/>
        <item x="91"/>
        <item x="825"/>
        <item x="378"/>
        <item x="906"/>
        <item x="389"/>
        <item x="17"/>
        <item x="949"/>
        <item x="28"/>
        <item x="963"/>
        <item x="918"/>
        <item x="415"/>
        <item x="211"/>
        <item x="366"/>
        <item x="264"/>
        <item x="980"/>
        <item x="779"/>
        <item x="312"/>
        <item x="799"/>
        <item x="267"/>
        <item x="976"/>
        <item x="201"/>
        <item x="721"/>
        <item x="564"/>
        <item x="15"/>
        <item x="670"/>
        <item x="349"/>
        <item x="515"/>
        <item x="665"/>
        <item x="58"/>
        <item x="319"/>
        <item x="563"/>
        <item x="534"/>
        <item x="992"/>
        <item x="437"/>
        <item x="792"/>
        <item x="458"/>
        <item x="957"/>
        <item x="962"/>
        <item x="250"/>
        <item x="738"/>
        <item x="247"/>
        <item x="35"/>
        <item x="70"/>
        <item x="18"/>
        <item x="373"/>
        <item x="870"/>
        <item x="301"/>
        <item x="968"/>
        <item x="350"/>
        <item x="591"/>
        <item x="988"/>
        <item x="734"/>
        <item x="290"/>
        <item x="239"/>
        <item x="152"/>
        <item x="602"/>
        <item x="656"/>
        <item x="116"/>
        <item x="798"/>
        <item x="443"/>
        <item x="254"/>
        <item x="293"/>
        <item x="835"/>
        <item x="483"/>
        <item x="790"/>
        <item x="50"/>
        <item x="274"/>
        <item x="789"/>
        <item x="401"/>
        <item x="42"/>
        <item x="371"/>
        <item x="31"/>
        <item x="822"/>
        <item x="684"/>
        <item x="107"/>
        <item x="410"/>
        <item x="252"/>
        <item x="178"/>
        <item x="294"/>
        <item x="953"/>
        <item x="286"/>
        <item x="393"/>
        <item x="205"/>
        <item x="102"/>
        <item x="710"/>
        <item x="559"/>
        <item x="39"/>
        <item x="245"/>
        <item x="500"/>
        <item x="10"/>
        <item x="11"/>
        <item x="318"/>
        <item x="439"/>
        <item x="192"/>
        <item x="122"/>
        <item x="306"/>
        <item x="148"/>
        <item x="801"/>
        <item x="648"/>
        <item x="370"/>
        <item x="334"/>
        <item x="418"/>
        <item x="477"/>
        <item x="24"/>
        <item x="120"/>
        <item x="351"/>
        <item x="159"/>
        <item x="387"/>
        <item x="698"/>
        <item x="816"/>
        <item x="934"/>
        <item x="23"/>
        <item x="421"/>
        <item x="209"/>
        <item x="262"/>
        <item x="402"/>
        <item x="365"/>
        <item x="399"/>
        <item x="576"/>
        <item x="117"/>
        <item x="440"/>
        <item x="508"/>
        <item x="323"/>
        <item x="518"/>
        <item x="994"/>
        <item x="901"/>
        <item x="273"/>
        <item x="448"/>
        <item x="445"/>
        <item x="517"/>
        <item x="454"/>
        <item x="346"/>
        <item x="724"/>
        <item x="723"/>
        <item x="136"/>
        <item x="278"/>
        <item x="345"/>
        <item x="420"/>
        <item x="214"/>
        <item x="755"/>
        <item x="587"/>
        <item x="553"/>
        <item x="882"/>
        <item x="30"/>
        <item x="188"/>
        <item x="66"/>
        <item x="599"/>
        <item x="771"/>
        <item x="775"/>
        <item x="397"/>
        <item x="359"/>
        <item x="337"/>
        <item x="516"/>
        <item x="215"/>
        <item x="204"/>
        <item x="849"/>
        <item x="982"/>
        <item x="690"/>
        <item x="270"/>
        <item x="89"/>
        <item x="134"/>
        <item x="255"/>
        <item x="265"/>
        <item x="217"/>
        <item x="937"/>
        <item x="588"/>
        <item x="276"/>
        <item x="954"/>
        <item x="171"/>
        <item x="715"/>
        <item x="417"/>
        <item x="52"/>
        <item x="520"/>
        <item x="880"/>
        <item x="697"/>
        <item x="997"/>
        <item x="911"/>
        <item x="881"/>
        <item x="257"/>
        <item x="36"/>
        <item x="780"/>
        <item x="451"/>
        <item x="897"/>
        <item x="622"/>
        <item x="731"/>
        <item x="504"/>
        <item x="135"/>
        <item x="974"/>
        <item x="114"/>
        <item x="590"/>
        <item x="740"/>
        <item x="638"/>
        <item x="422"/>
        <item x="332"/>
        <item x="263"/>
        <item x="280"/>
        <item x="592"/>
        <item x="855"/>
        <item x="182"/>
        <item x="641"/>
        <item x="525"/>
        <item x="704"/>
        <item x="824"/>
        <item x="551"/>
        <item x="364"/>
        <item x="964"/>
        <item x="701"/>
        <item x="877"/>
        <item x="4"/>
        <item x="403"/>
        <item x="320"/>
        <item x="29"/>
        <item x="922"/>
        <item x="624"/>
        <item x="347"/>
        <item x="2"/>
        <item x="256"/>
        <item x="584"/>
        <item x="460"/>
        <item x="164"/>
        <item x="608"/>
        <item x="923"/>
        <item x="469"/>
        <item x="990"/>
        <item x="355"/>
        <item x="65"/>
        <item x="385"/>
        <item x="947"/>
        <item x="685"/>
        <item x="444"/>
        <item x="817"/>
        <item x="100"/>
        <item x="238"/>
        <item x="338"/>
        <item x="528"/>
        <item x="936"/>
        <item x="344"/>
        <item x="662"/>
        <item x="917"/>
        <item x="850"/>
        <item x="813"/>
        <item x="769"/>
        <item x="191"/>
        <item x="815"/>
        <item x="7"/>
        <item x="959"/>
        <item x="848"/>
        <item x="958"/>
        <item x="610"/>
        <item x="889"/>
        <item x="398"/>
        <item x="546"/>
        <item x="904"/>
        <item x="72"/>
        <item x="459"/>
        <item x="277"/>
        <item x="199"/>
        <item x="244"/>
        <item x="0"/>
        <item x="570"/>
        <item x="156"/>
        <item x="434"/>
        <item x="663"/>
        <item x="939"/>
        <item x="20"/>
        <item x="311"/>
        <item x="609"/>
        <item x="241"/>
        <item x="598"/>
        <item x="341"/>
        <item x="411"/>
        <item x="268"/>
        <item x="427"/>
        <item x="495"/>
        <item x="858"/>
        <item x="544"/>
        <item x="59"/>
        <item x="356"/>
        <item x="203"/>
        <item x="497"/>
        <item x="435"/>
        <item x="868"/>
        <item x="479"/>
        <item x="524"/>
        <item x="213"/>
        <item x="138"/>
        <item x="596"/>
        <item x="727"/>
        <item x="64"/>
        <item x="938"/>
        <item x="271"/>
        <item x="386"/>
        <item x="765"/>
        <item x="340"/>
        <item x="987"/>
        <item x="940"/>
        <item x="229"/>
        <item x="694"/>
        <item x="281"/>
        <item x="907"/>
        <item x="174"/>
        <item x="48"/>
        <item x="310"/>
        <item x="774"/>
        <item x="34"/>
        <item x="879"/>
        <item x="446"/>
        <item x="985"/>
        <item x="618"/>
        <item x="404"/>
        <item x="562"/>
        <item x="760"/>
        <item x="157"/>
        <item x="862"/>
        <item x="986"/>
        <item x="803"/>
        <item x="94"/>
        <item x="97"/>
        <item x="302"/>
        <item x="202"/>
        <item x="363"/>
        <item x="785"/>
        <item x="441"/>
        <item x="84"/>
        <item x="251"/>
        <item x="746"/>
        <item x="414"/>
        <item x="927"/>
        <item x="77"/>
        <item x="419"/>
        <item x="484"/>
        <item x="269"/>
        <item x="935"/>
        <item x="688"/>
        <item x="307"/>
        <item x="973"/>
        <item x="21"/>
        <item x="206"/>
        <item x="812"/>
        <item x="324"/>
        <item x="285"/>
        <item x="184"/>
        <item x="681"/>
        <item x="640"/>
        <item x="68"/>
        <item x="90"/>
        <item x="46"/>
        <item x="926"/>
        <item x="631"/>
        <item x="248"/>
        <item x="538"/>
        <item x="235"/>
        <item x="683"/>
        <item x="147"/>
        <item x="653"/>
        <item x="772"/>
        <item x="22"/>
        <item x="118"/>
        <item x="297"/>
        <item x="764"/>
        <item x="111"/>
        <item x="846"/>
        <item x="298"/>
        <item x="671"/>
        <item x="735"/>
        <item x="464"/>
        <item x="32"/>
        <item x="126"/>
        <item x="555"/>
        <item x="645"/>
        <item x="261"/>
        <item x="37"/>
        <item x="675"/>
        <item x="315"/>
        <item x="810"/>
        <item x="969"/>
        <item x="658"/>
        <item x="679"/>
        <item x="316"/>
        <item x="226"/>
        <item x="506"/>
        <item x="646"/>
        <item x="185"/>
        <item x="374"/>
        <item x="394"/>
        <item x="884"/>
        <item x="474"/>
        <item x="19"/>
        <item x="424"/>
        <item x="744"/>
        <item x="172"/>
        <item x="925"/>
        <item x="863"/>
        <item x="948"/>
        <item x="177"/>
        <item x="519"/>
        <item x="616"/>
        <item x="910"/>
        <item x="972"/>
        <item x="766"/>
        <item x="819"/>
        <item x="574"/>
        <item x="565"/>
        <item x="43"/>
        <item x="425"/>
        <item x="995"/>
        <item x="342"/>
        <item x="896"/>
        <item x="400"/>
        <item x="166"/>
        <item x="388"/>
        <item x="699"/>
        <item x="502"/>
        <item x="888"/>
        <item x="395"/>
        <item x="220"/>
        <item x="895"/>
        <item x="115"/>
        <item x="103"/>
        <item x="81"/>
        <item x="513"/>
        <item x="984"/>
        <item x="143"/>
        <item x="456"/>
        <item x="820"/>
        <item x="556"/>
        <item x="655"/>
        <item x="745"/>
        <item x="730"/>
        <item x="806"/>
        <item x="560"/>
        <item x="800"/>
        <item x="579"/>
        <item x="98"/>
        <item x="461"/>
        <item x="221"/>
        <item x="352"/>
        <item x="983"/>
        <item x="452"/>
        <item x="566"/>
        <item x="627"/>
        <item x="131"/>
        <item x="718"/>
        <item t="default"/>
      </items>
    </pivotField>
    <pivotField dataField="1" showAll="0">
      <items count="537">
        <item x="293"/>
        <item x="215"/>
        <item x="356"/>
        <item x="193"/>
        <item x="203"/>
        <item x="310"/>
        <item x="76"/>
        <item x="279"/>
        <item x="401"/>
        <item x="158"/>
        <item x="302"/>
        <item x="406"/>
        <item x="40"/>
        <item x="219"/>
        <item x="297"/>
        <item x="524"/>
        <item x="208"/>
        <item x="115"/>
        <item x="261"/>
        <item x="1"/>
        <item x="402"/>
        <item x="30"/>
        <item x="140"/>
        <item x="392"/>
        <item x="137"/>
        <item x="363"/>
        <item x="0"/>
        <item x="149"/>
        <item x="169"/>
        <item x="166"/>
        <item x="522"/>
        <item x="446"/>
        <item x="327"/>
        <item x="444"/>
        <item x="152"/>
        <item x="251"/>
        <item x="527"/>
        <item x="503"/>
        <item x="426"/>
        <item x="344"/>
        <item x="86"/>
        <item x="82"/>
        <item x="263"/>
        <item x="318"/>
        <item x="367"/>
        <item x="134"/>
        <item x="199"/>
        <item x="11"/>
        <item x="330"/>
        <item x="170"/>
        <item x="473"/>
        <item x="204"/>
        <item x="94"/>
        <item x="531"/>
        <item x="375"/>
        <item x="498"/>
        <item x="480"/>
        <item x="352"/>
        <item x="427"/>
        <item x="131"/>
        <item x="196"/>
        <item x="295"/>
        <item x="112"/>
        <item x="400"/>
        <item x="154"/>
        <item x="479"/>
        <item x="32"/>
        <item x="135"/>
        <item x="125"/>
        <item x="456"/>
        <item x="84"/>
        <item x="529"/>
        <item x="358"/>
        <item x="58"/>
        <item x="496"/>
        <item x="385"/>
        <item x="108"/>
        <item x="270"/>
        <item x="85"/>
        <item x="51"/>
        <item x="412"/>
        <item x="335"/>
        <item x="438"/>
        <item x="75"/>
        <item x="282"/>
        <item x="200"/>
        <item x="232"/>
        <item x="65"/>
        <item x="38"/>
        <item x="191"/>
        <item x="506"/>
        <item x="28"/>
        <item x="355"/>
        <item x="384"/>
        <item x="398"/>
        <item x="99"/>
        <item x="83"/>
        <item x="36"/>
        <item x="509"/>
        <item x="231"/>
        <item x="229"/>
        <item x="461"/>
        <item x="39"/>
        <item x="172"/>
        <item x="126"/>
        <item x="513"/>
        <item x="171"/>
        <item x="361"/>
        <item x="371"/>
        <item x="332"/>
        <item x="468"/>
        <item x="328"/>
        <item x="289"/>
        <item x="235"/>
        <item x="68"/>
        <item x="93"/>
        <item x="463"/>
        <item x="489"/>
        <item x="472"/>
        <item x="471"/>
        <item x="119"/>
        <item x="300"/>
        <item x="515"/>
        <item x="20"/>
        <item x="268"/>
        <item x="521"/>
        <item x="188"/>
        <item x="89"/>
        <item x="451"/>
        <item x="183"/>
        <item x="486"/>
        <item x="408"/>
        <item x="517"/>
        <item x="22"/>
        <item x="433"/>
        <item x="29"/>
        <item x="484"/>
        <item x="12"/>
        <item x="106"/>
        <item x="520"/>
        <item x="66"/>
        <item x="343"/>
        <item x="304"/>
        <item x="222"/>
        <item x="424"/>
        <item x="394"/>
        <item x="288"/>
        <item x="326"/>
        <item x="455"/>
        <item x="325"/>
        <item x="366"/>
        <item x="70"/>
        <item x="281"/>
        <item x="298"/>
        <item x="164"/>
        <item x="535"/>
        <item x="127"/>
        <item x="35"/>
        <item x="150"/>
        <item x="501"/>
        <item x="250"/>
        <item x="24"/>
        <item x="502"/>
        <item x="431"/>
        <item x="128"/>
        <item x="299"/>
        <item x="26"/>
        <item x="60"/>
        <item x="312"/>
        <item x="495"/>
        <item x="96"/>
        <item x="488"/>
        <item x="144"/>
        <item x="8"/>
        <item x="523"/>
        <item x="285"/>
        <item x="345"/>
        <item x="532"/>
        <item x="223"/>
        <item x="3"/>
        <item x="262"/>
        <item x="242"/>
        <item x="416"/>
        <item x="369"/>
        <item x="420"/>
        <item x="341"/>
        <item x="237"/>
        <item x="492"/>
        <item x="373"/>
        <item x="256"/>
        <item x="67"/>
        <item x="514"/>
        <item x="380"/>
        <item x="212"/>
        <item x="234"/>
        <item x="52"/>
        <item x="21"/>
        <item x="50"/>
        <item x="376"/>
        <item x="448"/>
        <item x="321"/>
        <item x="303"/>
        <item x="129"/>
        <item x="253"/>
        <item x="133"/>
        <item x="273"/>
        <item x="107"/>
        <item x="177"/>
        <item x="466"/>
        <item x="110"/>
        <item x="145"/>
        <item x="255"/>
        <item x="161"/>
        <item x="252"/>
        <item x="17"/>
        <item x="153"/>
        <item x="34"/>
        <item x="309"/>
        <item x="91"/>
        <item x="267"/>
        <item x="130"/>
        <item x="241"/>
        <item x="233"/>
        <item x="42"/>
        <item x="493"/>
        <item x="504"/>
        <item x="210"/>
        <item x="118"/>
        <item x="246"/>
        <item x="103"/>
        <item x="225"/>
        <item x="423"/>
        <item x="434"/>
        <item x="477"/>
        <item x="348"/>
        <item x="359"/>
        <item x="478"/>
        <item x="439"/>
        <item x="452"/>
        <item x="168"/>
        <item x="349"/>
        <item x="111"/>
        <item x="238"/>
        <item x="399"/>
        <item x="92"/>
        <item x="393"/>
        <item x="2"/>
        <item x="56"/>
        <item x="347"/>
        <item x="151"/>
        <item x="88"/>
        <item x="264"/>
        <item x="533"/>
        <item x="499"/>
        <item x="287"/>
        <item x="227"/>
        <item x="33"/>
        <item x="278"/>
        <item x="432"/>
        <item x="311"/>
        <item x="18"/>
        <item x="117"/>
        <item x="198"/>
        <item x="186"/>
        <item x="81"/>
        <item x="336"/>
        <item x="340"/>
        <item x="360"/>
        <item x="442"/>
        <item x="294"/>
        <item x="213"/>
        <item x="306"/>
        <item x="481"/>
        <item x="189"/>
        <item x="185"/>
        <item x="221"/>
        <item x="248"/>
        <item x="334"/>
        <item x="165"/>
        <item x="413"/>
        <item x="362"/>
        <item x="214"/>
        <item x="6"/>
        <item x="365"/>
        <item x="346"/>
        <item x="4"/>
        <item x="226"/>
        <item x="374"/>
        <item x="364"/>
        <item x="73"/>
        <item x="136"/>
        <item x="339"/>
        <item x="331"/>
        <item x="458"/>
        <item x="460"/>
        <item x="378"/>
        <item x="109"/>
        <item x="415"/>
        <item x="71"/>
        <item x="179"/>
        <item x="202"/>
        <item x="474"/>
        <item x="54"/>
        <item x="377"/>
        <item x="409"/>
        <item x="450"/>
        <item x="249"/>
        <item x="122"/>
        <item x="490"/>
        <item x="389"/>
        <item x="500"/>
        <item x="528"/>
        <item x="259"/>
        <item x="445"/>
        <item x="218"/>
        <item x="280"/>
        <item x="41"/>
        <item x="333"/>
        <item x="97"/>
        <item x="192"/>
        <item x="382"/>
        <item x="274"/>
        <item x="113"/>
        <item x="397"/>
        <item x="138"/>
        <item x="7"/>
        <item x="447"/>
        <item x="403"/>
        <item x="102"/>
        <item x="390"/>
        <item x="379"/>
        <item x="370"/>
        <item x="404"/>
        <item x="266"/>
        <item x="44"/>
        <item x="239"/>
        <item x="482"/>
        <item x="417"/>
        <item x="104"/>
        <item x="64"/>
        <item x="197"/>
        <item x="518"/>
        <item x="217"/>
        <item x="418"/>
        <item x="123"/>
        <item x="156"/>
        <item x="124"/>
        <item x="101"/>
        <item x="525"/>
        <item x="407"/>
        <item x="436"/>
        <item x="90"/>
        <item x="313"/>
        <item x="167"/>
        <item x="162"/>
        <item x="31"/>
        <item x="430"/>
        <item x="305"/>
        <item x="9"/>
        <item x="510"/>
        <item x="5"/>
        <item x="146"/>
        <item x="386"/>
        <item x="441"/>
        <item x="175"/>
        <item x="530"/>
        <item x="190"/>
        <item x="296"/>
        <item x="69"/>
        <item x="414"/>
        <item x="516"/>
        <item x="254"/>
        <item x="224"/>
        <item x="315"/>
        <item x="53"/>
        <item x="497"/>
        <item x="342"/>
        <item x="357"/>
        <item x="324"/>
        <item x="258"/>
        <item x="95"/>
        <item x="381"/>
        <item x="405"/>
        <item x="483"/>
        <item x="351"/>
        <item x="211"/>
        <item x="368"/>
        <item x="419"/>
        <item x="87"/>
        <item x="292"/>
        <item x="314"/>
        <item x="449"/>
        <item x="383"/>
        <item x="220"/>
        <item x="421"/>
        <item x="74"/>
        <item x="79"/>
        <item x="10"/>
        <item x="290"/>
        <item x="494"/>
        <item x="457"/>
        <item x="443"/>
        <item x="63"/>
        <item x="257"/>
        <item x="98"/>
        <item x="132"/>
        <item x="100"/>
        <item x="411"/>
        <item x="160"/>
        <item x="228"/>
        <item x="391"/>
        <item x="105"/>
        <item x="475"/>
        <item x="49"/>
        <item x="45"/>
        <item x="350"/>
        <item x="464"/>
        <item x="25"/>
        <item x="205"/>
        <item x="216"/>
        <item x="491"/>
        <item x="353"/>
        <item x="48"/>
        <item x="178"/>
        <item x="120"/>
        <item x="159"/>
        <item x="182"/>
        <item x="476"/>
        <item x="469"/>
        <item x="277"/>
        <item x="354"/>
        <item x="372"/>
        <item x="180"/>
        <item x="37"/>
        <item x="308"/>
        <item x="322"/>
        <item x="507"/>
        <item x="276"/>
        <item x="206"/>
        <item x="148"/>
        <item x="467"/>
        <item x="244"/>
        <item x="240"/>
        <item x="387"/>
        <item x="323"/>
        <item x="174"/>
        <item x="428"/>
        <item x="142"/>
        <item x="526"/>
        <item x="13"/>
        <item x="62"/>
        <item x="286"/>
        <item x="319"/>
        <item x="307"/>
        <item x="395"/>
        <item x="72"/>
        <item x="187"/>
        <item x="59"/>
        <item x="511"/>
        <item x="15"/>
        <item x="396"/>
        <item x="155"/>
        <item x="163"/>
        <item x="425"/>
        <item x="291"/>
        <item x="114"/>
        <item x="508"/>
        <item x="435"/>
        <item x="470"/>
        <item x="141"/>
        <item x="519"/>
        <item x="329"/>
        <item x="157"/>
        <item x="121"/>
        <item x="388"/>
        <item x="260"/>
        <item x="459"/>
        <item x="16"/>
        <item x="55"/>
        <item x="209"/>
        <item x="43"/>
        <item x="243"/>
        <item x="437"/>
        <item x="236"/>
        <item x="80"/>
        <item x="429"/>
        <item x="275"/>
        <item x="272"/>
        <item x="78"/>
        <item x="245"/>
        <item x="512"/>
        <item x="176"/>
        <item x="57"/>
        <item x="316"/>
        <item x="422"/>
        <item x="19"/>
        <item x="465"/>
        <item x="454"/>
        <item x="301"/>
        <item x="505"/>
        <item x="47"/>
        <item x="139"/>
        <item x="147"/>
        <item x="485"/>
        <item x="269"/>
        <item x="265"/>
        <item x="77"/>
        <item x="534"/>
        <item x="337"/>
        <item x="61"/>
        <item x="181"/>
        <item x="271"/>
        <item x="317"/>
        <item x="27"/>
        <item x="173"/>
        <item x="46"/>
        <item x="440"/>
        <item x="194"/>
        <item x="14"/>
        <item x="207"/>
        <item x="184"/>
        <item x="410"/>
        <item x="284"/>
        <item x="195"/>
        <item x="283"/>
        <item x="338"/>
        <item x="230"/>
        <item x="320"/>
        <item x="487"/>
        <item x="201"/>
        <item x="23"/>
        <item x="462"/>
        <item x="143"/>
        <item x="116"/>
        <item x="247"/>
        <item x="453"/>
        <item t="default"/>
      </items>
    </pivotField>
    <pivotField showAll="0"/>
    <pivotField showAll="0"/>
    <pivotField showAll="0"/>
    <pivotField showAll="0"/>
    <pivotField showAll="0"/>
    <pivotField showAll="0"/>
    <pivotField showAll="0"/>
    <pivotField axis="axisRow" numFmtId="14" showAll="0">
      <items count="609">
        <item x="38"/>
        <item x="135"/>
        <item x="20"/>
        <item x="115"/>
        <item x="314"/>
        <item x="242"/>
        <item x="394"/>
        <item x="563"/>
        <item x="341"/>
        <item x="582"/>
        <item x="210"/>
        <item x="102"/>
        <item x="222"/>
        <item x="16"/>
        <item x="152"/>
        <item x="169"/>
        <item x="145"/>
        <item x="587"/>
        <item x="287"/>
        <item x="308"/>
        <item x="79"/>
        <item x="413"/>
        <item x="427"/>
        <item x="129"/>
        <item x="471"/>
        <item x="24"/>
        <item x="35"/>
        <item x="201"/>
        <item x="146"/>
        <item x="391"/>
        <item x="344"/>
        <item x="177"/>
        <item x="550"/>
        <item x="27"/>
        <item x="122"/>
        <item x="547"/>
        <item x="55"/>
        <item x="80"/>
        <item x="251"/>
        <item x="361"/>
        <item x="37"/>
        <item x="604"/>
        <item x="90"/>
        <item x="441"/>
        <item x="575"/>
        <item x="36"/>
        <item x="374"/>
        <item x="560"/>
        <item x="163"/>
        <item x="393"/>
        <item x="567"/>
        <item x="515"/>
        <item x="490"/>
        <item x="196"/>
        <item x="334"/>
        <item x="483"/>
        <item x="148"/>
        <item x="241"/>
        <item x="588"/>
        <item x="435"/>
        <item x="47"/>
        <item x="580"/>
        <item x="585"/>
        <item x="190"/>
        <item x="150"/>
        <item x="384"/>
        <item x="545"/>
        <item x="224"/>
        <item x="66"/>
        <item x="2"/>
        <item x="93"/>
        <item x="504"/>
        <item x="497"/>
        <item x="541"/>
        <item x="203"/>
        <item x="94"/>
        <item x="310"/>
        <item x="271"/>
        <item x="144"/>
        <item x="110"/>
        <item x="502"/>
        <item x="607"/>
        <item x="283"/>
        <item x="298"/>
        <item x="234"/>
        <item x="178"/>
        <item x="105"/>
        <item x="149"/>
        <item x="292"/>
        <item x="494"/>
        <item x="330"/>
        <item x="594"/>
        <item x="186"/>
        <item x="378"/>
        <item x="138"/>
        <item x="597"/>
        <item x="382"/>
        <item x="200"/>
        <item x="443"/>
        <item x="231"/>
        <item x="247"/>
        <item x="184"/>
        <item x="237"/>
        <item x="142"/>
        <item x="188"/>
        <item x="151"/>
        <item x="215"/>
        <item x="278"/>
        <item x="15"/>
        <item x="601"/>
        <item x="317"/>
        <item x="346"/>
        <item x="513"/>
        <item x="465"/>
        <item x="386"/>
        <item x="100"/>
        <item x="312"/>
        <item x="113"/>
        <item x="193"/>
        <item x="263"/>
        <item x="398"/>
        <item x="553"/>
        <item x="593"/>
        <item x="32"/>
        <item x="562"/>
        <item x="392"/>
        <item x="168"/>
        <item x="440"/>
        <item x="486"/>
        <item x="544"/>
        <item x="26"/>
        <item x="331"/>
        <item x="338"/>
        <item x="243"/>
        <item x="158"/>
        <item x="326"/>
        <item x="353"/>
        <item x="244"/>
        <item x="415"/>
        <item x="375"/>
        <item x="276"/>
        <item x="67"/>
        <item x="576"/>
        <item x="59"/>
        <item x="456"/>
        <item x="53"/>
        <item x="141"/>
        <item x="189"/>
        <item x="345"/>
        <item x="290"/>
        <item x="602"/>
        <item x="574"/>
        <item x="409"/>
        <item x="327"/>
        <item x="156"/>
        <item x="139"/>
        <item x="599"/>
        <item x="111"/>
        <item x="58"/>
        <item x="309"/>
        <item x="578"/>
        <item x="7"/>
        <item x="524"/>
        <item x="43"/>
        <item x="568"/>
        <item x="500"/>
        <item x="91"/>
        <item x="488"/>
        <item x="431"/>
        <item x="225"/>
        <item x="528"/>
        <item x="78"/>
        <item x="256"/>
        <item x="9"/>
        <item x="119"/>
        <item x="433"/>
        <item x="187"/>
        <item x="42"/>
        <item x="19"/>
        <item x="445"/>
        <item x="252"/>
        <item x="554"/>
        <item x="245"/>
        <item x="208"/>
        <item x="96"/>
        <item x="536"/>
        <item x="455"/>
        <item x="217"/>
        <item x="162"/>
        <item x="268"/>
        <item x="70"/>
        <item x="130"/>
        <item x="199"/>
        <item x="34"/>
        <item x="436"/>
        <item x="191"/>
        <item x="69"/>
        <item x="275"/>
        <item x="589"/>
        <item x="159"/>
        <item x="319"/>
        <item x="218"/>
        <item x="372"/>
        <item x="89"/>
        <item x="279"/>
        <item x="461"/>
        <item x="112"/>
        <item x="211"/>
        <item x="118"/>
        <item x="523"/>
        <item x="99"/>
        <item x="423"/>
        <item x="107"/>
        <item x="40"/>
        <item x="250"/>
        <item x="468"/>
        <item x="492"/>
        <item x="21"/>
        <item x="385"/>
        <item x="475"/>
        <item x="439"/>
        <item x="52"/>
        <item x="411"/>
        <item x="421"/>
        <item x="205"/>
        <item x="477"/>
        <item x="194"/>
        <item x="296"/>
        <item x="56"/>
        <item x="60"/>
        <item x="422"/>
        <item x="85"/>
        <item x="3"/>
        <item x="352"/>
        <item x="569"/>
        <item x="132"/>
        <item x="81"/>
        <item x="482"/>
        <item x="406"/>
        <item x="197"/>
        <item x="88"/>
        <item x="462"/>
        <item x="389"/>
        <item x="459"/>
        <item x="49"/>
        <item x="365"/>
        <item x="95"/>
        <item x="407"/>
        <item x="548"/>
        <item x="264"/>
        <item x="198"/>
        <item x="140"/>
        <item x="417"/>
        <item x="8"/>
        <item x="448"/>
        <item x="223"/>
        <item x="72"/>
        <item x="125"/>
        <item x="179"/>
        <item x="426"/>
        <item x="329"/>
        <item x="63"/>
        <item x="109"/>
        <item x="280"/>
        <item x="121"/>
        <item x="469"/>
        <item x="170"/>
        <item x="240"/>
        <item x="473"/>
        <item x="388"/>
        <item x="434"/>
        <item x="321"/>
        <item x="307"/>
        <item x="370"/>
        <item x="470"/>
        <item x="509"/>
        <item x="328"/>
        <item x="453"/>
        <item x="288"/>
        <item x="137"/>
        <item x="556"/>
        <item x="255"/>
        <item x="173"/>
        <item x="424"/>
        <item x="566"/>
        <item x="512"/>
        <item x="84"/>
        <item x="521"/>
        <item x="591"/>
        <item x="451"/>
        <item x="446"/>
        <item x="480"/>
        <item x="259"/>
        <item x="476"/>
        <item x="176"/>
        <item x="532"/>
        <item x="510"/>
        <item x="258"/>
        <item x="13"/>
        <item x="535"/>
        <item x="301"/>
        <item x="265"/>
        <item x="555"/>
        <item x="525"/>
        <item x="335"/>
        <item x="395"/>
        <item x="65"/>
        <item x="517"/>
        <item x="332"/>
        <item x="64"/>
        <item x="377"/>
        <item x="410"/>
        <item x="227"/>
        <item x="266"/>
        <item x="414"/>
        <item x="366"/>
        <item x="458"/>
        <item x="41"/>
        <item x="558"/>
        <item x="460"/>
        <item x="214"/>
        <item x="412"/>
        <item x="304"/>
        <item x="347"/>
        <item x="349"/>
        <item x="10"/>
        <item x="50"/>
        <item x="160"/>
        <item x="362"/>
        <item x="134"/>
        <item x="561"/>
        <item x="76"/>
        <item x="491"/>
        <item x="228"/>
        <item x="31"/>
        <item x="68"/>
        <item x="466"/>
        <item x="498"/>
        <item x="537"/>
        <item x="403"/>
        <item x="230"/>
        <item x="253"/>
        <item x="183"/>
        <item x="195"/>
        <item x="62"/>
        <item x="220"/>
        <item x="520"/>
        <item x="540"/>
        <item x="438"/>
        <item x="401"/>
        <item x="117"/>
        <item x="529"/>
        <item x="487"/>
        <item x="262"/>
        <item x="325"/>
        <item x="381"/>
        <item x="185"/>
        <item x="596"/>
        <item x="514"/>
        <item x="285"/>
        <item x="45"/>
        <item x="447"/>
        <item x="192"/>
        <item x="315"/>
        <item x="463"/>
        <item x="239"/>
        <item x="450"/>
        <item x="531"/>
        <item x="1"/>
        <item x="418"/>
        <item x="444"/>
        <item x="481"/>
        <item x="235"/>
        <item x="73"/>
        <item x="274"/>
        <item x="522"/>
        <item x="71"/>
        <item x="246"/>
        <item x="166"/>
        <item x="206"/>
        <item x="316"/>
        <item x="108"/>
        <item x="399"/>
        <item x="552"/>
        <item x="46"/>
        <item x="592"/>
        <item x="114"/>
        <item x="167"/>
        <item x="364"/>
        <item x="0"/>
        <item x="17"/>
        <item x="295"/>
        <item x="86"/>
        <item x="506"/>
        <item x="489"/>
        <item x="127"/>
        <item x="380"/>
        <item x="420"/>
        <item x="369"/>
        <item x="503"/>
        <item x="207"/>
        <item x="405"/>
        <item x="408"/>
        <item x="339"/>
        <item x="586"/>
        <item x="289"/>
        <item x="351"/>
        <item x="501"/>
        <item x="606"/>
        <item x="530"/>
        <item x="390"/>
        <item x="281"/>
        <item x="600"/>
        <item x="282"/>
        <item x="354"/>
        <item x="302"/>
        <item x="143"/>
        <item x="97"/>
        <item x="359"/>
        <item x="29"/>
        <item x="303"/>
        <item x="202"/>
        <item x="272"/>
        <item x="209"/>
        <item x="342"/>
        <item x="538"/>
        <item x="571"/>
        <item x="539"/>
        <item x="485"/>
        <item x="449"/>
        <item x="124"/>
        <item x="379"/>
        <item x="373"/>
        <item x="533"/>
        <item x="229"/>
        <item x="474"/>
        <item x="400"/>
        <item x="261"/>
        <item x="340"/>
        <item x="75"/>
        <item x="320"/>
        <item x="507"/>
        <item x="356"/>
        <item x="126"/>
        <item x="164"/>
        <item x="603"/>
        <item x="232"/>
        <item x="216"/>
        <item x="404"/>
        <item x="297"/>
        <item x="25"/>
        <item x="277"/>
        <item x="260"/>
        <item x="467"/>
        <item x="299"/>
        <item x="572"/>
        <item x="157"/>
        <item x="402"/>
        <item x="30"/>
        <item x="598"/>
        <item x="429"/>
        <item x="496"/>
        <item x="493"/>
        <item x="306"/>
        <item x="343"/>
        <item x="154"/>
        <item x="284"/>
        <item x="551"/>
        <item x="5"/>
        <item x="570"/>
        <item x="165"/>
        <item x="595"/>
        <item x="120"/>
        <item x="136"/>
        <item x="98"/>
        <item x="254"/>
        <item x="324"/>
        <item x="581"/>
        <item x="87"/>
        <item x="333"/>
        <item x="33"/>
        <item x="57"/>
        <item x="495"/>
        <item x="131"/>
        <item x="442"/>
        <item x="257"/>
        <item x="106"/>
        <item x="478"/>
        <item x="305"/>
        <item x="103"/>
        <item x="464"/>
        <item x="116"/>
        <item x="39"/>
        <item x="269"/>
        <item x="419"/>
        <item x="54"/>
        <item x="204"/>
        <item x="565"/>
        <item x="363"/>
        <item x="180"/>
        <item x="584"/>
        <item x="484"/>
        <item x="22"/>
        <item x="428"/>
        <item x="83"/>
        <item x="48"/>
        <item x="371"/>
        <item x="387"/>
        <item x="605"/>
        <item x="479"/>
        <item x="248"/>
        <item x="123"/>
        <item x="238"/>
        <item x="11"/>
        <item x="182"/>
        <item x="368"/>
        <item x="376"/>
        <item x="508"/>
        <item x="557"/>
        <item x="519"/>
        <item x="14"/>
        <item x="457"/>
        <item x="559"/>
        <item x="172"/>
        <item x="174"/>
        <item x="505"/>
        <item x="472"/>
        <item x="432"/>
        <item x="437"/>
        <item x="454"/>
        <item x="128"/>
        <item x="233"/>
        <item x="511"/>
        <item x="527"/>
        <item x="92"/>
        <item x="77"/>
        <item x="452"/>
        <item x="300"/>
        <item x="219"/>
        <item x="396"/>
        <item x="350"/>
        <item x="23"/>
        <item x="249"/>
        <item x="28"/>
        <item x="549"/>
        <item x="61"/>
        <item x="44"/>
        <item x="311"/>
        <item x="430"/>
        <item x="579"/>
        <item x="383"/>
        <item x="573"/>
        <item x="564"/>
        <item x="590"/>
        <item x="286"/>
        <item x="322"/>
        <item x="104"/>
        <item x="74"/>
        <item x="583"/>
        <item x="499"/>
        <item x="6"/>
        <item x="337"/>
        <item x="546"/>
        <item x="526"/>
        <item x="213"/>
        <item x="133"/>
        <item x="355"/>
        <item x="267"/>
        <item x="226"/>
        <item x="543"/>
        <item x="358"/>
        <item x="313"/>
        <item x="516"/>
        <item x="18"/>
        <item x="318"/>
        <item x="212"/>
        <item x="155"/>
        <item x="293"/>
        <item x="270"/>
        <item x="82"/>
        <item x="12"/>
        <item x="221"/>
        <item x="534"/>
        <item x="397"/>
        <item x="4"/>
        <item x="181"/>
        <item x="336"/>
        <item x="147"/>
        <item x="416"/>
        <item x="291"/>
        <item x="348"/>
        <item x="294"/>
        <item x="425"/>
        <item x="273"/>
        <item x="360"/>
        <item x="51"/>
        <item x="323"/>
        <item x="367"/>
        <item x="357"/>
        <item x="153"/>
        <item x="577"/>
        <item x="171"/>
        <item x="101"/>
        <item x="236"/>
        <item x="161"/>
        <item x="518"/>
        <item x="542"/>
        <item x="175"/>
        <item t="default"/>
      </items>
    </pivotField>
    <pivotField showAll="0"/>
    <pivotField showAll="0">
      <items count="15">
        <item h="1" sd="0" x="0"/>
        <item sd="0" x="1"/>
        <item sd="0" x="2"/>
        <item sd="0" x="3"/>
        <item sd="0" x="4"/>
        <item sd="0" x="5"/>
        <item sd="0" x="6"/>
        <item sd="0" x="7"/>
        <item sd="0" x="8"/>
        <item sd="0" x="9"/>
        <item sd="0" x="10"/>
        <item sd="0" x="11"/>
        <item sd="0" x="12"/>
        <item h="1" sd="0" x="13"/>
        <item t="default" sd="0"/>
      </items>
    </pivotField>
    <pivotField axis="axisRow" showAll="0">
      <items count="7">
        <item sd="0" x="0"/>
        <item sd="0" x="1"/>
        <item sd="0" x="2"/>
        <item sd="0" x="3"/>
        <item sd="0" x="4"/>
        <item sd="0" x="5"/>
        <item t="default" sd="0"/>
      </items>
    </pivotField>
    <pivotField axis="axisRow" showAll="0">
      <items count="6">
        <item x="0"/>
        <item x="1"/>
        <item x="2"/>
        <item x="3"/>
        <item x="4"/>
        <item t="default"/>
      </items>
    </pivotField>
  </pivotFields>
  <rowFields count="3">
    <field x="14"/>
    <field x="13"/>
    <field x="10"/>
  </rowFields>
  <rowItems count="14">
    <i>
      <x v="1"/>
    </i>
    <i r="1">
      <x v="1"/>
    </i>
    <i r="1">
      <x v="2"/>
    </i>
    <i r="1">
      <x v="3"/>
    </i>
    <i r="1">
      <x v="4"/>
    </i>
    <i>
      <x v="2"/>
    </i>
    <i r="1">
      <x v="1"/>
    </i>
    <i r="1">
      <x v="2"/>
    </i>
    <i r="1">
      <x v="3"/>
    </i>
    <i r="1">
      <x v="4"/>
    </i>
    <i>
      <x v="3"/>
    </i>
    <i r="1">
      <x v="1"/>
    </i>
    <i r="1">
      <x v="2"/>
    </i>
    <i t="grand">
      <x/>
    </i>
  </rowItems>
  <colItems count="1">
    <i/>
  </colItems>
  <dataFields count="1">
    <dataField name="Count of First Name" fld="2" subtotal="count" baseField="0" baseItem="0"/>
  </dataField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7FB858-A205-4AED-BDA5-4CA9560646B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E3:F7" firstHeaderRow="1" firstDataRow="1" firstDataCol="1"/>
  <pivotFields count="15">
    <pivotField showAll="0"/>
    <pivotField showAll="0"/>
    <pivotField showAll="0"/>
    <pivotField showAll="0"/>
    <pivotField dataField="1" showAll="0"/>
    <pivotField showAll="0"/>
    <pivotField showAll="0">
      <items count="241">
        <item h="1" x="62"/>
        <item h="1" x="79"/>
        <item h="1" x="144"/>
        <item h="1" x="40"/>
        <item h="1" x="149"/>
        <item h="1" x="115"/>
        <item h="1" x="161"/>
        <item h="1" x="140"/>
        <item h="1" x="82"/>
        <item h="1" x="227"/>
        <item h="1" x="29"/>
        <item h="1" x="93"/>
        <item h="1" x="159"/>
        <item h="1" x="233"/>
        <item h="1" x="28"/>
        <item h="1" x="150"/>
        <item h="1" x="134"/>
        <item h="1" x="19"/>
        <item h="1" x="43"/>
        <item h="1" x="126"/>
        <item h="1" x="101"/>
        <item h="1" x="168"/>
        <item h="1" x="153"/>
        <item h="1" x="152"/>
        <item h="1" x="54"/>
        <item h="1" x="116"/>
        <item h="1" x="196"/>
        <item h="1" x="221"/>
        <item h="1" x="24"/>
        <item h="1" x="176"/>
        <item h="1" x="199"/>
        <item h="1" x="73"/>
        <item h="1" x="186"/>
        <item h="1" x="151"/>
        <item h="1" x="103"/>
        <item h="1" x="9"/>
        <item h="1" x="77"/>
        <item h="1" x="71"/>
        <item h="1" x="128"/>
        <item h="1" x="156"/>
        <item h="1" x="174"/>
        <item h="1" x="74"/>
        <item h="1" x="70"/>
        <item h="1" x="131"/>
        <item h="1" x="2"/>
        <item h="1" x="203"/>
        <item h="1" x="187"/>
        <item h="1" x="197"/>
        <item h="1" x="94"/>
        <item h="1" x="130"/>
        <item h="1" x="52"/>
        <item h="1" x="225"/>
        <item h="1" x="121"/>
        <item h="1" x="31"/>
        <item h="1" x="236"/>
        <item h="1" x="178"/>
        <item h="1" x="158"/>
        <item h="1" x="207"/>
        <item h="1" x="91"/>
        <item h="1" x="80"/>
        <item h="1" x="118"/>
        <item h="1" x="139"/>
        <item h="1" x="231"/>
        <item h="1" x="51"/>
        <item h="1" x="137"/>
        <item h="1" x="204"/>
        <item h="1" x="98"/>
        <item h="1" x="189"/>
        <item h="1" x="192"/>
        <item h="1" x="6"/>
        <item h="1" x="145"/>
        <item h="1" x="170"/>
        <item h="1" x="56"/>
        <item h="1" x="122"/>
        <item h="1" x="132"/>
        <item h="1" x="20"/>
        <item h="1" x="64"/>
        <item h="1" x="185"/>
        <item h="1" x="190"/>
        <item x="84"/>
        <item h="1" x="78"/>
        <item h="1" x="60"/>
        <item h="1" x="224"/>
        <item h="1" x="164"/>
        <item h="1" x="223"/>
        <item h="1" x="48"/>
        <item h="1" x="129"/>
        <item h="1" x="33"/>
        <item h="1" x="163"/>
        <item h="1" x="230"/>
        <item h="1" x="13"/>
        <item h="1" x="41"/>
        <item h="1" x="66"/>
        <item h="1" x="211"/>
        <item h="1" x="235"/>
        <item h="1" x="86"/>
        <item h="1" x="154"/>
        <item h="1" x="125"/>
        <item h="1" x="234"/>
        <item h="1" x="14"/>
        <item h="1" x="27"/>
        <item h="1" x="90"/>
        <item h="1" x="44"/>
        <item h="1" x="117"/>
        <item h="1" x="229"/>
        <item h="1" x="141"/>
        <item h="1" x="5"/>
        <item h="1" x="21"/>
        <item h="1" x="202"/>
        <item h="1" x="104"/>
        <item h="1" x="34"/>
        <item h="1" x="17"/>
        <item h="1" x="18"/>
        <item h="1" x="81"/>
        <item h="1" x="167"/>
        <item h="1" x="109"/>
        <item h="1" x="22"/>
        <item h="1" x="210"/>
        <item h="1" x="119"/>
        <item h="1" x="201"/>
        <item h="1" x="169"/>
        <item h="1" x="12"/>
        <item h="1" x="175"/>
        <item h="1" x="99"/>
        <item h="1" x="0"/>
        <item h="1" x="72"/>
        <item h="1" x="226"/>
        <item h="1" x="206"/>
        <item h="1" x="136"/>
        <item h="1" x="88"/>
        <item h="1" x="108"/>
        <item h="1" x="220"/>
        <item h="1" x="55"/>
        <item h="1" x="182"/>
        <item h="1" x="143"/>
        <item h="1" x="232"/>
        <item h="1" x="214"/>
        <item h="1" x="30"/>
        <item h="1" x="106"/>
        <item h="1" x="112"/>
        <item h="1" x="166"/>
        <item h="1" x="23"/>
        <item h="1" x="105"/>
        <item h="1" x="16"/>
        <item h="1" x="68"/>
        <item h="1" x="213"/>
        <item h="1" x="100"/>
        <item h="1" x="191"/>
        <item h="1" x="183"/>
        <item h="1" x="3"/>
        <item h="1" x="46"/>
        <item h="1" x="195"/>
        <item h="1" x="173"/>
        <item h="1" x="237"/>
        <item h="1" x="147"/>
        <item h="1" x="75"/>
        <item h="1" x="53"/>
        <item h="1" x="96"/>
        <item h="1" x="200"/>
        <item h="1" x="83"/>
        <item h="1" x="219"/>
        <item h="1" x="85"/>
        <item h="1" x="92"/>
        <item h="1" x="10"/>
        <item h="1" x="69"/>
        <item h="1" x="38"/>
        <item h="1" x="1"/>
        <item h="1" x="208"/>
        <item h="1" x="216"/>
        <item h="1" x="57"/>
        <item h="1" x="239"/>
        <item h="1" x="228"/>
        <item h="1" x="238"/>
        <item h="1" x="177"/>
        <item h="1" x="110"/>
        <item h="1" x="47"/>
        <item h="1" x="76"/>
        <item h="1" x="198"/>
        <item h="1" x="124"/>
        <item h="1" x="222"/>
        <item h="1" x="111"/>
        <item h="1" x="123"/>
        <item h="1" x="155"/>
        <item h="1" x="217"/>
        <item h="1" x="39"/>
        <item h="1" x="61"/>
        <item h="1" x="160"/>
        <item h="1" x="146"/>
        <item h="1" x="42"/>
        <item h="1" x="171"/>
        <item h="1" x="138"/>
        <item h="1" x="209"/>
        <item h="1" x="7"/>
        <item h="1" x="172"/>
        <item h="1" x="148"/>
        <item h="1" x="215"/>
        <item h="1" x="63"/>
        <item h="1" x="162"/>
        <item h="1" x="135"/>
        <item h="1" x="133"/>
        <item h="1" x="32"/>
        <item h="1" x="97"/>
        <item h="1" x="26"/>
        <item h="1" x="4"/>
        <item h="1" x="67"/>
        <item h="1" x="193"/>
        <item h="1" x="37"/>
        <item h="1" x="188"/>
        <item h="1" x="15"/>
        <item h="1" x="194"/>
        <item h="1" x="181"/>
        <item h="1" x="184"/>
        <item h="1" x="127"/>
        <item h="1" x="179"/>
        <item h="1" x="95"/>
        <item h="1" x="205"/>
        <item h="1" x="157"/>
        <item h="1" x="165"/>
        <item h="1" x="59"/>
        <item h="1" x="102"/>
        <item h="1" x="142"/>
        <item h="1" x="50"/>
        <item h="1" x="36"/>
        <item h="1" x="87"/>
        <item h="1" x="11"/>
        <item h="1" x="107"/>
        <item h="1" x="8"/>
        <item h="1" x="113"/>
        <item h="1" x="35"/>
        <item h="1" x="58"/>
        <item h="1" x="212"/>
        <item h="1" x="49"/>
        <item h="1" x="25"/>
        <item h="1" x="180"/>
        <item h="1" x="89"/>
        <item h="1" x="120"/>
        <item h="1" x="45"/>
        <item h="1" x="65"/>
        <item h="1" x="114"/>
        <item h="1" x="218"/>
        <item t="default"/>
      </items>
    </pivotField>
    <pivotField showAll="0"/>
    <pivotField showAll="0"/>
    <pivotField showAll="0"/>
    <pivotField axis="axisRow" numFmtId="14" showAll="0">
      <items count="609">
        <item x="38"/>
        <item x="135"/>
        <item x="20"/>
        <item x="115"/>
        <item x="314"/>
        <item x="242"/>
        <item x="394"/>
        <item x="563"/>
        <item x="341"/>
        <item x="582"/>
        <item x="210"/>
        <item x="102"/>
        <item x="222"/>
        <item x="16"/>
        <item x="152"/>
        <item x="169"/>
        <item x="145"/>
        <item x="587"/>
        <item x="287"/>
        <item x="308"/>
        <item x="79"/>
        <item x="413"/>
        <item x="427"/>
        <item x="129"/>
        <item x="471"/>
        <item x="24"/>
        <item x="35"/>
        <item x="201"/>
        <item x="146"/>
        <item x="391"/>
        <item x="344"/>
        <item x="177"/>
        <item x="550"/>
        <item x="27"/>
        <item x="122"/>
        <item x="547"/>
        <item x="55"/>
        <item x="80"/>
        <item x="251"/>
        <item x="361"/>
        <item x="37"/>
        <item x="604"/>
        <item x="90"/>
        <item x="441"/>
        <item x="575"/>
        <item x="36"/>
        <item x="374"/>
        <item x="560"/>
        <item x="163"/>
        <item x="393"/>
        <item x="567"/>
        <item x="515"/>
        <item x="490"/>
        <item x="196"/>
        <item x="334"/>
        <item x="483"/>
        <item x="148"/>
        <item x="241"/>
        <item x="588"/>
        <item x="435"/>
        <item x="47"/>
        <item x="580"/>
        <item x="585"/>
        <item x="190"/>
        <item x="150"/>
        <item x="384"/>
        <item x="545"/>
        <item x="224"/>
        <item x="66"/>
        <item x="2"/>
        <item x="93"/>
        <item x="504"/>
        <item x="497"/>
        <item x="541"/>
        <item x="203"/>
        <item x="94"/>
        <item x="310"/>
        <item x="271"/>
        <item x="144"/>
        <item x="110"/>
        <item x="502"/>
        <item x="607"/>
        <item x="283"/>
        <item x="298"/>
        <item x="234"/>
        <item x="178"/>
        <item x="105"/>
        <item x="149"/>
        <item x="292"/>
        <item x="494"/>
        <item x="330"/>
        <item x="594"/>
        <item x="186"/>
        <item x="378"/>
        <item x="138"/>
        <item x="597"/>
        <item x="382"/>
        <item x="200"/>
        <item x="443"/>
        <item x="231"/>
        <item x="247"/>
        <item x="184"/>
        <item x="237"/>
        <item x="142"/>
        <item x="188"/>
        <item x="151"/>
        <item x="215"/>
        <item x="278"/>
        <item x="15"/>
        <item x="601"/>
        <item x="317"/>
        <item x="346"/>
        <item x="513"/>
        <item x="465"/>
        <item x="386"/>
        <item x="100"/>
        <item x="312"/>
        <item x="113"/>
        <item x="193"/>
        <item x="263"/>
        <item x="398"/>
        <item x="553"/>
        <item x="593"/>
        <item x="32"/>
        <item x="562"/>
        <item x="392"/>
        <item x="168"/>
        <item x="440"/>
        <item x="486"/>
        <item x="544"/>
        <item x="26"/>
        <item x="331"/>
        <item x="338"/>
        <item x="243"/>
        <item x="158"/>
        <item x="326"/>
        <item x="353"/>
        <item x="244"/>
        <item x="415"/>
        <item x="375"/>
        <item x="276"/>
        <item x="67"/>
        <item x="576"/>
        <item x="59"/>
        <item x="456"/>
        <item x="53"/>
        <item x="141"/>
        <item x="189"/>
        <item x="345"/>
        <item x="290"/>
        <item x="602"/>
        <item x="574"/>
        <item x="409"/>
        <item x="327"/>
        <item x="156"/>
        <item x="139"/>
        <item x="599"/>
        <item x="111"/>
        <item x="58"/>
        <item x="309"/>
        <item x="578"/>
        <item x="7"/>
        <item x="524"/>
        <item x="43"/>
        <item x="568"/>
        <item x="500"/>
        <item x="91"/>
        <item x="488"/>
        <item x="431"/>
        <item x="225"/>
        <item x="528"/>
        <item x="78"/>
        <item x="256"/>
        <item x="9"/>
        <item x="119"/>
        <item x="433"/>
        <item x="187"/>
        <item x="42"/>
        <item x="19"/>
        <item x="445"/>
        <item x="252"/>
        <item x="554"/>
        <item x="245"/>
        <item x="208"/>
        <item x="96"/>
        <item x="536"/>
        <item x="455"/>
        <item x="217"/>
        <item x="162"/>
        <item x="268"/>
        <item x="70"/>
        <item x="130"/>
        <item x="199"/>
        <item x="34"/>
        <item x="436"/>
        <item x="191"/>
        <item x="69"/>
        <item x="275"/>
        <item x="589"/>
        <item x="159"/>
        <item x="319"/>
        <item x="218"/>
        <item x="372"/>
        <item x="89"/>
        <item x="279"/>
        <item x="461"/>
        <item x="112"/>
        <item x="211"/>
        <item x="118"/>
        <item x="523"/>
        <item x="99"/>
        <item x="423"/>
        <item x="107"/>
        <item x="40"/>
        <item x="250"/>
        <item x="468"/>
        <item x="492"/>
        <item x="21"/>
        <item x="385"/>
        <item x="475"/>
        <item x="439"/>
        <item x="52"/>
        <item x="411"/>
        <item x="421"/>
        <item x="205"/>
        <item x="477"/>
        <item x="194"/>
        <item x="296"/>
        <item x="56"/>
        <item x="60"/>
        <item x="422"/>
        <item x="85"/>
        <item x="3"/>
        <item x="352"/>
        <item x="569"/>
        <item x="132"/>
        <item x="81"/>
        <item x="482"/>
        <item x="406"/>
        <item x="197"/>
        <item x="88"/>
        <item x="462"/>
        <item x="389"/>
        <item x="459"/>
        <item x="49"/>
        <item x="365"/>
        <item x="95"/>
        <item x="407"/>
        <item x="548"/>
        <item x="264"/>
        <item x="198"/>
        <item x="140"/>
        <item x="417"/>
        <item x="8"/>
        <item x="448"/>
        <item x="223"/>
        <item x="72"/>
        <item x="125"/>
        <item x="179"/>
        <item x="426"/>
        <item x="329"/>
        <item x="63"/>
        <item x="109"/>
        <item x="280"/>
        <item x="121"/>
        <item x="469"/>
        <item x="170"/>
        <item x="240"/>
        <item x="473"/>
        <item x="388"/>
        <item x="434"/>
        <item x="321"/>
        <item x="307"/>
        <item x="370"/>
        <item x="470"/>
        <item x="509"/>
        <item x="328"/>
        <item x="453"/>
        <item x="288"/>
        <item x="137"/>
        <item x="556"/>
        <item x="255"/>
        <item x="173"/>
        <item x="424"/>
        <item x="566"/>
        <item x="512"/>
        <item x="84"/>
        <item x="521"/>
        <item x="591"/>
        <item x="451"/>
        <item x="446"/>
        <item x="480"/>
        <item x="259"/>
        <item x="476"/>
        <item x="176"/>
        <item x="532"/>
        <item x="510"/>
        <item x="258"/>
        <item x="13"/>
        <item x="535"/>
        <item x="301"/>
        <item x="265"/>
        <item x="555"/>
        <item x="525"/>
        <item x="335"/>
        <item x="395"/>
        <item x="65"/>
        <item x="517"/>
        <item x="332"/>
        <item x="64"/>
        <item x="377"/>
        <item x="410"/>
        <item x="227"/>
        <item x="266"/>
        <item x="414"/>
        <item x="366"/>
        <item x="458"/>
        <item x="41"/>
        <item x="558"/>
        <item x="460"/>
        <item x="214"/>
        <item x="412"/>
        <item x="304"/>
        <item x="347"/>
        <item x="349"/>
        <item x="10"/>
        <item x="50"/>
        <item x="160"/>
        <item x="362"/>
        <item x="134"/>
        <item x="561"/>
        <item x="76"/>
        <item x="491"/>
        <item x="228"/>
        <item x="31"/>
        <item x="68"/>
        <item x="466"/>
        <item x="498"/>
        <item x="537"/>
        <item x="403"/>
        <item x="230"/>
        <item x="253"/>
        <item x="183"/>
        <item x="195"/>
        <item x="62"/>
        <item x="220"/>
        <item x="520"/>
        <item x="540"/>
        <item x="438"/>
        <item x="401"/>
        <item x="117"/>
        <item x="529"/>
        <item x="487"/>
        <item x="262"/>
        <item x="325"/>
        <item x="381"/>
        <item x="185"/>
        <item x="596"/>
        <item x="514"/>
        <item x="285"/>
        <item x="45"/>
        <item x="447"/>
        <item x="192"/>
        <item x="315"/>
        <item x="463"/>
        <item x="239"/>
        <item x="450"/>
        <item x="531"/>
        <item x="1"/>
        <item x="418"/>
        <item x="444"/>
        <item x="481"/>
        <item x="235"/>
        <item x="73"/>
        <item x="274"/>
        <item x="522"/>
        <item x="71"/>
        <item x="246"/>
        <item x="166"/>
        <item x="206"/>
        <item x="316"/>
        <item x="108"/>
        <item x="399"/>
        <item x="552"/>
        <item x="46"/>
        <item x="592"/>
        <item x="114"/>
        <item x="167"/>
        <item x="364"/>
        <item x="0"/>
        <item x="17"/>
        <item x="295"/>
        <item x="86"/>
        <item x="506"/>
        <item x="489"/>
        <item x="127"/>
        <item x="380"/>
        <item x="420"/>
        <item x="369"/>
        <item x="503"/>
        <item x="207"/>
        <item x="405"/>
        <item x="408"/>
        <item x="339"/>
        <item x="586"/>
        <item x="289"/>
        <item x="351"/>
        <item x="501"/>
        <item x="606"/>
        <item x="530"/>
        <item x="390"/>
        <item x="281"/>
        <item x="600"/>
        <item x="282"/>
        <item x="354"/>
        <item x="302"/>
        <item x="143"/>
        <item x="97"/>
        <item x="359"/>
        <item x="29"/>
        <item x="303"/>
        <item x="202"/>
        <item x="272"/>
        <item x="209"/>
        <item x="342"/>
        <item x="538"/>
        <item x="571"/>
        <item x="539"/>
        <item x="485"/>
        <item x="449"/>
        <item x="124"/>
        <item x="379"/>
        <item x="373"/>
        <item x="533"/>
        <item x="229"/>
        <item x="474"/>
        <item x="400"/>
        <item x="261"/>
        <item x="340"/>
        <item x="75"/>
        <item x="320"/>
        <item x="507"/>
        <item x="356"/>
        <item x="126"/>
        <item x="164"/>
        <item x="603"/>
        <item x="232"/>
        <item x="216"/>
        <item x="404"/>
        <item x="297"/>
        <item x="25"/>
        <item x="277"/>
        <item x="260"/>
        <item x="467"/>
        <item x="299"/>
        <item x="572"/>
        <item x="157"/>
        <item x="402"/>
        <item x="30"/>
        <item x="598"/>
        <item x="429"/>
        <item x="496"/>
        <item x="493"/>
        <item x="306"/>
        <item x="343"/>
        <item x="154"/>
        <item x="284"/>
        <item x="551"/>
        <item x="5"/>
        <item x="570"/>
        <item x="165"/>
        <item x="595"/>
        <item x="120"/>
        <item x="136"/>
        <item x="98"/>
        <item x="254"/>
        <item x="324"/>
        <item x="581"/>
        <item x="87"/>
        <item x="333"/>
        <item x="33"/>
        <item x="57"/>
        <item x="495"/>
        <item x="131"/>
        <item x="442"/>
        <item x="257"/>
        <item x="106"/>
        <item x="478"/>
        <item x="305"/>
        <item x="103"/>
        <item x="464"/>
        <item x="116"/>
        <item x="39"/>
        <item x="269"/>
        <item x="419"/>
        <item x="54"/>
        <item x="204"/>
        <item x="565"/>
        <item x="363"/>
        <item x="180"/>
        <item x="584"/>
        <item x="484"/>
        <item x="22"/>
        <item x="428"/>
        <item x="83"/>
        <item x="48"/>
        <item x="371"/>
        <item x="387"/>
        <item x="605"/>
        <item x="479"/>
        <item x="248"/>
        <item x="123"/>
        <item x="238"/>
        <item x="11"/>
        <item x="182"/>
        <item x="368"/>
        <item x="376"/>
        <item x="508"/>
        <item x="557"/>
        <item x="519"/>
        <item x="14"/>
        <item x="457"/>
        <item x="559"/>
        <item x="172"/>
        <item x="174"/>
        <item x="505"/>
        <item x="472"/>
        <item x="432"/>
        <item x="437"/>
        <item x="454"/>
        <item x="128"/>
        <item x="233"/>
        <item x="511"/>
        <item x="527"/>
        <item x="92"/>
        <item x="77"/>
        <item x="452"/>
        <item x="300"/>
        <item x="219"/>
        <item x="396"/>
        <item x="350"/>
        <item x="23"/>
        <item x="249"/>
        <item x="28"/>
        <item x="549"/>
        <item x="61"/>
        <item x="44"/>
        <item x="311"/>
        <item x="430"/>
        <item x="579"/>
        <item x="383"/>
        <item x="573"/>
        <item x="564"/>
        <item x="590"/>
        <item x="286"/>
        <item x="322"/>
        <item x="104"/>
        <item x="74"/>
        <item x="583"/>
        <item x="499"/>
        <item x="6"/>
        <item x="337"/>
        <item x="546"/>
        <item x="526"/>
        <item x="213"/>
        <item x="133"/>
        <item x="355"/>
        <item x="267"/>
        <item x="226"/>
        <item x="543"/>
        <item x="358"/>
        <item x="313"/>
        <item x="516"/>
        <item x="18"/>
        <item x="318"/>
        <item x="212"/>
        <item x="155"/>
        <item x="293"/>
        <item x="270"/>
        <item x="82"/>
        <item x="12"/>
        <item x="221"/>
        <item x="534"/>
        <item x="397"/>
        <item x="4"/>
        <item x="181"/>
        <item x="336"/>
        <item x="147"/>
        <item x="416"/>
        <item x="291"/>
        <item x="348"/>
        <item x="294"/>
        <item x="425"/>
        <item x="273"/>
        <item x="360"/>
        <item x="51"/>
        <item x="323"/>
        <item x="367"/>
        <item x="357"/>
        <item x="153"/>
        <item x="577"/>
        <item x="171"/>
        <item x="101"/>
        <item x="236"/>
        <item x="161"/>
        <item x="518"/>
        <item x="542"/>
        <item x="175"/>
        <item t="default"/>
      </items>
    </pivotField>
    <pivotField showAll="0">
      <items count="974">
        <item h="1" x="839"/>
        <item h="1" x="34"/>
        <item h="1" x="260"/>
        <item h="1" x="155"/>
        <item h="1" x="344"/>
        <item h="1" x="193"/>
        <item h="1" x="515"/>
        <item h="1" x="856"/>
        <item h="1" x="869"/>
        <item h="1" x="121"/>
        <item h="1" x="602"/>
        <item h="1" x="337"/>
        <item h="1" x="55"/>
        <item h="1" x="412"/>
        <item h="1" x="363"/>
        <item h="1" x="370"/>
        <item h="1" x="369"/>
        <item h="1" x="960"/>
        <item h="1" x="496"/>
        <item h="1" x="391"/>
        <item h="1" x="719"/>
        <item h="1" x="817"/>
        <item h="1" x="139"/>
        <item h="1" x="35"/>
        <item h="1" x="22"/>
        <item h="1" x="527"/>
        <item h="1" x="773"/>
        <item h="1" x="922"/>
        <item h="1" x="190"/>
        <item h="1" x="229"/>
        <item h="1" x="76"/>
        <item h="1" x="239"/>
        <item h="1" x="769"/>
        <item h="1" x="264"/>
        <item h="1" x="969"/>
        <item h="1" x="352"/>
        <item h="1" x="436"/>
        <item h="1" x="509"/>
        <item h="1" x="100"/>
        <item h="1" x="717"/>
        <item h="1" x="648"/>
        <item h="1" x="962"/>
        <item h="1" x="785"/>
        <item h="1" x="564"/>
        <item h="1" x="91"/>
        <item h="1" x="654"/>
        <item h="1" x="829"/>
        <item h="1" x="691"/>
        <item h="1" x="422"/>
        <item h="1" x="774"/>
        <item h="1" x="772"/>
        <item h="1" x="523"/>
        <item h="1" x="458"/>
        <item h="1" x="330"/>
        <item h="1" x="781"/>
        <item h="1" x="410"/>
        <item h="1" x="572"/>
        <item h="1" x="952"/>
        <item h="1" x="207"/>
        <item h="1" x="639"/>
        <item h="1" x="172"/>
        <item h="1" x="638"/>
        <item h="1" x="678"/>
        <item h="1" x="600"/>
        <item h="1" x="822"/>
        <item h="1" x="246"/>
        <item h="1" x="263"/>
        <item h="1" x="211"/>
        <item h="1" x="742"/>
        <item h="1" x="644"/>
        <item h="1" x="354"/>
        <item h="1" x="457"/>
        <item h="1" x="31"/>
        <item h="1" x="882"/>
        <item h="1" x="669"/>
        <item h="1" x="8"/>
        <item h="1" x="180"/>
        <item h="1" x="614"/>
        <item h="1" x="30"/>
        <item h="1" x="135"/>
        <item h="1" x="366"/>
        <item h="1" x="705"/>
        <item h="1" x="569"/>
        <item h="1" x="153"/>
        <item h="1" x="692"/>
        <item h="1" x="118"/>
        <item h="1" x="895"/>
        <item h="1" x="578"/>
        <item h="1" x="796"/>
        <item h="1" x="938"/>
        <item h="1" x="596"/>
        <item h="1" x="230"/>
        <item h="1" x="54"/>
        <item h="1" x="367"/>
        <item h="1" x="345"/>
        <item h="1" x="892"/>
        <item h="1" x="341"/>
        <item h="1" x="287"/>
        <item h="1" x="761"/>
        <item h="1" x="156"/>
        <item h="1" x="708"/>
        <item h="1" x="322"/>
        <item h="1" x="45"/>
        <item h="1" x="712"/>
        <item h="1" x="571"/>
        <item h="1" x="317"/>
        <item h="1" x="917"/>
        <item h="1" x="815"/>
        <item h="1" x="278"/>
        <item h="1" x="215"/>
        <item h="1" x="914"/>
        <item h="1" x="537"/>
        <item h="1" x="810"/>
        <item h="1" x="441"/>
        <item h="1" x="888"/>
        <item h="1" x="840"/>
        <item h="1" x="901"/>
        <item h="1" x="565"/>
        <item h="1" x="837"/>
        <item h="1" x="666"/>
        <item h="1" x="504"/>
        <item h="1" x="557"/>
        <item h="1" x="834"/>
        <item h="1" x="779"/>
        <item h="1" x="262"/>
        <item h="1" x="722"/>
        <item h="1" x="429"/>
        <item h="1" x="725"/>
        <item h="1" x="851"/>
        <item h="1" x="58"/>
        <item h="1" x="835"/>
        <item h="1" x="400"/>
        <item h="1" x="820"/>
        <item h="1" x="102"/>
        <item h="1" x="310"/>
        <item h="1" x="141"/>
        <item h="1" x="324"/>
        <item h="1" x="647"/>
        <item h="1" x="203"/>
        <item h="1" x="301"/>
        <item h="1" x="326"/>
        <item h="1" x="4"/>
        <item h="1" x="280"/>
        <item h="1" x="520"/>
        <item h="1" x="170"/>
        <item h="1" x="706"/>
        <item h="1" x="743"/>
        <item h="1" x="556"/>
        <item h="1" x="713"/>
        <item h="1" x="562"/>
        <item h="1" x="384"/>
        <item h="1" x="813"/>
        <item h="1" x="252"/>
        <item h="1" x="943"/>
        <item h="1" x="63"/>
        <item h="1" x="348"/>
        <item h="1" x="964"/>
        <item h="1" x="13"/>
        <item h="1" x="508"/>
        <item h="1" x="511"/>
        <item h="1" x="439"/>
        <item h="1" x="111"/>
        <item h="1" x="228"/>
        <item h="1" x="929"/>
        <item h="1" x="544"/>
        <item h="1" x="371"/>
        <item h="1" x="233"/>
        <item h="1" x="159"/>
        <item h="1" x="335"/>
        <item h="1" x="347"/>
        <item h="1" x="376"/>
        <item h="1" x="196"/>
        <item h="1" x="460"/>
        <item h="1" x="701"/>
        <item h="1" x="896"/>
        <item h="1" x="936"/>
        <item h="1" x="146"/>
        <item h="1" x="288"/>
        <item h="1" x="235"/>
        <item h="1" x="112"/>
        <item h="1" x="162"/>
        <item h="1" x="72"/>
        <item h="1" x="105"/>
        <item h="1" x="726"/>
        <item h="1" x="732"/>
        <item h="1" x="941"/>
        <item h="1" x="77"/>
        <item h="1" x="490"/>
        <item h="1" x="273"/>
        <item h="1" x="232"/>
        <item h="1" x="885"/>
        <item h="1" x="709"/>
        <item h="1" x="942"/>
        <item h="1" x="405"/>
        <item h="1" x="254"/>
        <item h="1" x="580"/>
        <item h="1" x="553"/>
        <item h="1" x="801"/>
        <item h="1" x="129"/>
        <item h="1" x="819"/>
        <item h="1" x="11"/>
        <item h="1" x="149"/>
        <item h="1" x="550"/>
        <item h="1" x="64"/>
        <item h="1" x="214"/>
        <item h="1" x="491"/>
        <item h="1" x="908"/>
        <item h="1" x="234"/>
        <item h="1" x="603"/>
        <item h="1" x="492"/>
        <item h="1" x="313"/>
        <item h="1" x="547"/>
        <item h="1" x="659"/>
        <item h="1" x="306"/>
        <item h="1" x="319"/>
        <item h="1" x="619"/>
        <item h="1" x="247"/>
        <item h="1" x="142"/>
        <item h="1" x="517"/>
        <item h="1" x="871"/>
        <item h="1" x="108"/>
        <item h="1" x="461"/>
        <item h="1" x="160"/>
        <item h="1" x="836"/>
        <item h="1" x="430"/>
        <item h="1" x="649"/>
        <item h="1" x="87"/>
        <item h="1" x="770"/>
        <item h="1" x="136"/>
        <item h="1" x="109"/>
        <item h="1" x="20"/>
        <item h="1" x="182"/>
        <item h="1" x="320"/>
        <item h="1" x="549"/>
        <item h="1" x="465"/>
        <item h="1" x="163"/>
        <item h="1" x="377"/>
        <item h="1" x="421"/>
        <item h="1" x="926"/>
        <item h="1" x="671"/>
        <item h="1" x="768"/>
        <item h="1" x="423"/>
        <item h="1" x="529"/>
        <item h="1" x="383"/>
        <item h="1" x="325"/>
        <item h="1" x="122"/>
        <item h="1" x="757"/>
        <item h="1" x="241"/>
        <item h="1" x="825"/>
        <item h="1" x="736"/>
        <item h="1" x="686"/>
        <item h="1" x="446"/>
        <item h="1" x="618"/>
        <item h="1" x="103"/>
        <item h="1" x="543"/>
        <item h="1" x="2"/>
        <item h="1" x="409"/>
        <item h="1" x="179"/>
        <item h="1" x="165"/>
        <item h="1" x="442"/>
        <item h="1" x="690"/>
        <item h="1" x="80"/>
        <item h="1" x="485"/>
        <item h="1" x="255"/>
        <item h="1" x="771"/>
        <item h="1" x="934"/>
        <item h="1" x="555"/>
        <item h="1" x="501"/>
        <item h="1" x="321"/>
        <item h="1" x="445"/>
        <item h="1" x="535"/>
        <item h="1" x="373"/>
        <item h="1" x="47"/>
        <item h="1" x="585"/>
        <item h="1" x="279"/>
        <item h="1" x="469"/>
        <item h="1" x="632"/>
        <item h="1" x="891"/>
        <item h="1" x="183"/>
        <item h="1" x="259"/>
        <item h="1" x="200"/>
        <item h="1" x="37"/>
        <item h="1" x="854"/>
        <item h="1" x="733"/>
        <item h="1" x="132"/>
        <item h="1" x="558"/>
        <item h="1" x="419"/>
        <item h="1" x="197"/>
        <item h="1" x="860"/>
        <item h="1" x="204"/>
        <item h="1" x="472"/>
        <item h="1" x="284"/>
        <item h="1" x="604"/>
        <item h="1" x="282"/>
        <item h="1" x="395"/>
        <item h="1" x="859"/>
        <item h="1" x="97"/>
        <item h="1" x="643"/>
        <item h="1" x="510"/>
        <item h="1" x="27"/>
        <item h="1" x="401"/>
        <item h="1" x="905"/>
        <item h="1" x="276"/>
        <item h="1" x="622"/>
        <item h="1" x="775"/>
        <item h="1" x="616"/>
        <item h="1" x="227"/>
        <item h="1" x="413"/>
        <item h="1" x="296"/>
        <item h="1" x="497"/>
        <item h="1" x="243"/>
        <item h="1" x="730"/>
        <item h="1" x="795"/>
        <item h="1" x="932"/>
        <item h="1" x="760"/>
        <item h="1" x="379"/>
        <item h="1" x="683"/>
        <item h="1" x="85"/>
        <item h="1" x="28"/>
        <item h="1" x="298"/>
        <item h="1" x="516"/>
        <item h="1" x="657"/>
        <item h="1" x="92"/>
        <item h="1" x="113"/>
        <item h="1" x="959"/>
        <item h="1" x="309"/>
        <item h="1" x="353"/>
        <item h="1" x="597"/>
        <item h="1" x="60"/>
        <item h="1" x="503"/>
        <item h="1" x="169"/>
        <item h="1" x="788"/>
        <item h="1" x="677"/>
        <item h="1" x="889"/>
        <item h="1" x="51"/>
        <item h="1" x="748"/>
        <item h="1" x="140"/>
        <item h="1" x="18"/>
        <item h="1" x="944"/>
        <item h="1" x="645"/>
        <item h="1" x="3"/>
        <item h="1" x="266"/>
        <item h="1" x="920"/>
        <item h="1" x="482"/>
        <item h="1" x="655"/>
        <item h="1" x="787"/>
        <item h="1" x="198"/>
        <item h="1" x="828"/>
        <item h="1" x="609"/>
        <item h="1" x="626"/>
        <item h="1" x="933"/>
        <item h="1" x="462"/>
        <item h="1" x="679"/>
        <item h="1" x="477"/>
        <item h="1" x="688"/>
        <item h="1" x="847"/>
        <item h="1" x="10"/>
        <item h="1" x="250"/>
        <item h="1" x="521"/>
        <item h="1" x="283"/>
        <item h="1" x="718"/>
        <item h="1" x="210"/>
        <item h="1" x="919"/>
        <item h="1" x="872"/>
        <item h="1" x="19"/>
        <item h="1" x="5"/>
        <item h="1" x="525"/>
        <item h="1" x="17"/>
        <item h="1" x="67"/>
        <item h="1" x="792"/>
        <item h="1" x="576"/>
        <item h="1" x="236"/>
        <item h="1" x="703"/>
        <item h="1" x="954"/>
        <item h="1" x="374"/>
        <item h="1" x="866"/>
        <item h="1" x="237"/>
        <item h="1" x="201"/>
        <item h="1" x="447"/>
        <item h="1" x="862"/>
        <item h="1" x="107"/>
        <item h="1" x="79"/>
        <item h="1" x="43"/>
        <item h="1" x="904"/>
        <item h="1" x="673"/>
        <item h="1" x="799"/>
        <item h="1" x="119"/>
        <item h="1" x="766"/>
        <item h="1" x="803"/>
        <item h="1" x="651"/>
        <item h="1" x="331"/>
        <item h="1" x="913"/>
        <item h="1" x="350"/>
        <item h="1" x="433"/>
        <item h="1" x="334"/>
        <item h="1" x="74"/>
        <item h="1" x="25"/>
        <item h="1" x="494"/>
        <item h="1" x="786"/>
        <item h="1" x="805"/>
        <item h="1" x="476"/>
        <item h="1" x="323"/>
        <item h="1" x="392"/>
        <item h="1" x="226"/>
        <item h="1" x="333"/>
        <item h="1" x="407"/>
        <item h="1" x="747"/>
        <item h="1" x="879"/>
        <item h="1" x="838"/>
        <item h="1" x="607"/>
        <item h="1" x="498"/>
        <item h="1" x="39"/>
        <item h="1" x="870"/>
        <item h="1" x="372"/>
        <item h="1" x="893"/>
        <item h="1" x="861"/>
        <item h="1" x="478"/>
        <item h="1" x="536"/>
        <item h="1" x="265"/>
        <item h="1" x="734"/>
        <item h="1" x="406"/>
        <item h="1" x="916"/>
        <item h="1" x="868"/>
        <item h="1" x="293"/>
        <item h="1" x="1"/>
        <item h="1" x="123"/>
        <item h="1" x="807"/>
        <item h="1" x="152"/>
        <item h="1" x="749"/>
        <item h="1" x="212"/>
        <item h="1" x="295"/>
        <item h="1" x="450"/>
        <item h="1" x="714"/>
        <item h="1" x="189"/>
        <item h="1" x="499"/>
        <item h="1" x="923"/>
        <item h="1" x="637"/>
        <item h="1" x="98"/>
        <item h="1" x="611"/>
        <item h="1" x="945"/>
        <item h="1" x="484"/>
        <item h="1" x="877"/>
        <item h="1" x="342"/>
        <item h="1" x="794"/>
        <item h="1" x="120"/>
        <item h="1" x="106"/>
        <item h="1" x="590"/>
        <item h="1" x="467"/>
        <item h="1" x="756"/>
        <item h="1" x="177"/>
        <item h="1" x="434"/>
        <item h="1" x="6"/>
        <item h="1" x="0"/>
        <item h="1" x="800"/>
        <item h="1" x="921"/>
        <item h="1" x="502"/>
        <item h="1" x="110"/>
        <item h="1" x="411"/>
        <item h="1" x="625"/>
        <item h="1" x="289"/>
        <item h="1" x="357"/>
        <item h="1" x="707"/>
        <item h="1" x="522"/>
        <item h="1" x="698"/>
        <item h="1" x="398"/>
        <item h="1" x="297"/>
        <item h="1" x="802"/>
        <item h="1" x="202"/>
        <item h="1" x="610"/>
        <item h="1" x="623"/>
        <item h="1" x="539"/>
        <item h="1" x="38"/>
        <item h="1" x="394"/>
        <item h="1" x="270"/>
        <item h="1" x="559"/>
        <item h="1" x="361"/>
        <item h="1" x="365"/>
        <item h="1" x="583"/>
        <item h="1" x="15"/>
        <item h="1" x="765"/>
        <item h="1" x="42"/>
        <item h="1" x="16"/>
        <item h="1" x="700"/>
        <item h="1" x="138"/>
        <item h="1" x="449"/>
        <item h="1" x="790"/>
        <item h="1" x="652"/>
        <item h="1" x="646"/>
        <item h="1" x="61"/>
        <item h="1" x="664"/>
        <item h="1" x="206"/>
        <item h="1" x="99"/>
        <item h="1" x="876"/>
        <item h="1" x="261"/>
        <item h="1" x="584"/>
        <item h="1" x="126"/>
        <item h="1" x="82"/>
        <item h="1" x="595"/>
        <item h="1" x="939"/>
        <item h="1" x="971"/>
        <item h="1" x="593"/>
        <item h="1" x="256"/>
        <item h="1" x="965"/>
        <item h="1" x="49"/>
        <item h="1" x="548"/>
        <item h="1" x="486"/>
        <item h="1" x="463"/>
        <item h="1" x="336"/>
        <item h="1" x="880"/>
        <item h="1" x="721"/>
        <item h="1" x="154"/>
        <item h="1" x="238"/>
        <item h="1" x="187"/>
        <item h="1" x="628"/>
        <item h="1" x="83"/>
        <item h="1" x="927"/>
        <item h="1" x="387"/>
        <item h="1" x="93"/>
        <item h="1" x="364"/>
        <item h="1" x="615"/>
        <item h="1" x="845"/>
        <item h="1" x="240"/>
        <item h="1" x="849"/>
        <item h="1" x="381"/>
        <item h="1" x="114"/>
        <item h="1" x="699"/>
        <item h="1" x="883"/>
        <item h="1" x="512"/>
        <item h="1" x="680"/>
        <item h="1" x="220"/>
        <item h="1" x="704"/>
        <item h="1" x="961"/>
        <item h="1" x="873"/>
        <item h="1" x="963"/>
        <item h="1" x="380"/>
        <item h="1" x="29"/>
        <item h="1" x="340"/>
        <item h="1" x="459"/>
        <item h="1" x="715"/>
        <item h="1" x="245"/>
        <item h="1" x="789"/>
        <item h="1" x="662"/>
        <item h="1" x="567"/>
        <item h="1" x="274"/>
        <item h="1" x="221"/>
        <item h="1" x="902"/>
        <item h="1" x="213"/>
        <item h="1" x="46"/>
        <item h="1" x="71"/>
        <item h="1" x="884"/>
        <item h="1" x="606"/>
        <item h="1" x="582"/>
        <item h="1" x="846"/>
        <item h="1" x="483"/>
        <item h="1" x="53"/>
        <item h="1" x="818"/>
        <item h="1" x="267"/>
        <item x="852"/>
        <item h="1" x="96"/>
        <item h="1" x="448"/>
        <item h="1" x="763"/>
        <item h="1" x="897"/>
        <item h="1" x="68"/>
        <item h="1" x="359"/>
        <item h="1" x="311"/>
        <item h="1" x="94"/>
        <item h="1" x="127"/>
        <item h="1" x="133"/>
        <item h="1" x="735"/>
        <item h="1" x="505"/>
        <item h="1" x="222"/>
        <item h="1" x="426"/>
        <item h="1" x="693"/>
        <item h="1" x="137"/>
        <item h="1" x="875"/>
        <item h="1" x="218"/>
        <item h="1" x="216"/>
        <item h="1" x="777"/>
        <item h="1" x="225"/>
        <item h="1" x="751"/>
        <item h="1" x="758"/>
        <item h="1" x="148"/>
        <item h="1" x="489"/>
        <item h="1" x="308"/>
        <item h="1" x="842"/>
        <item h="1" x="874"/>
        <item h="1" x="124"/>
        <item h="1" x="956"/>
        <item h="1" x="661"/>
        <item h="1" x="356"/>
        <item h="1" x="242"/>
        <item h="1" x="104"/>
        <item h="1" x="88"/>
        <item h="1" x="268"/>
        <item h="1" x="315"/>
        <item h="1" x="290"/>
        <item h="1" x="437"/>
        <item h="1" x="404"/>
        <item h="1" x="864"/>
        <item h="1" x="514"/>
        <item h="1" x="217"/>
        <item h="1" x="694"/>
        <item h="1" x="50"/>
        <item h="1" x="776"/>
        <item h="1" x="791"/>
        <item h="1" x="561"/>
        <item h="1" x="710"/>
        <item h="1" x="782"/>
        <item h="1" x="90"/>
        <item h="1" x="957"/>
        <item h="1" x="147"/>
        <item h="1" x="886"/>
        <item h="1" x="194"/>
        <item h="1" x="151"/>
        <item h="1" x="711"/>
        <item h="1" x="930"/>
        <item h="1" x="560"/>
        <item h="1" x="911"/>
        <item h="1" x="844"/>
        <item h="1" x="402"/>
        <item h="1" x="470"/>
        <item h="1" x="424"/>
        <item h="1" x="178"/>
        <item h="1" x="546"/>
        <item h="1" x="744"/>
        <item h="1" x="390"/>
        <item h="1" x="684"/>
        <item h="1" x="78"/>
        <item h="1" x="621"/>
        <item h="1" x="720"/>
        <item h="1" x="269"/>
        <item h="1" x="857"/>
        <item h="1" x="399"/>
        <item h="1" x="185"/>
        <item h="1" x="674"/>
        <item h="1" x="101"/>
        <item h="1" x="841"/>
        <item h="1" x="723"/>
        <item h="1" x="349"/>
        <item h="1" x="66"/>
        <item h="1" x="737"/>
        <item h="1" x="867"/>
        <item h="1" x="73"/>
        <item h="1" x="444"/>
        <item h="1" x="816"/>
        <item h="1" x="528"/>
        <item h="1" x="518"/>
        <item h="1" x="44"/>
        <item h="1" x="471"/>
        <item h="1" x="438"/>
        <item h="1" x="624"/>
        <item h="1" x="696"/>
        <item h="1" x="850"/>
        <item h="1" x="949"/>
        <item h="1" x="573"/>
        <item h="1" x="907"/>
        <item h="1" x="958"/>
        <item h="1" x="157"/>
        <item h="1" x="57"/>
        <item h="1" x="493"/>
        <item h="1" x="332"/>
        <item h="1" x="821"/>
        <item h="1" x="793"/>
        <item h="1" x="143"/>
        <item h="1" x="620"/>
        <item h="1" x="918"/>
        <item h="1" x="360"/>
        <item h="1" x="740"/>
        <item h="1" x="863"/>
        <item h="1" x="440"/>
        <item h="1" x="656"/>
        <item h="1" x="435"/>
        <item h="1" x="759"/>
        <item h="1" x="415"/>
        <item h="1" x="397"/>
        <item h="1" x="613"/>
        <item h="1" x="754"/>
        <item h="1" x="750"/>
        <item h="1" x="903"/>
        <item h="1" x="676"/>
        <item h="1" x="393"/>
        <item h="1" x="594"/>
        <item h="1" x="382"/>
        <item h="1" x="14"/>
        <item h="1" x="69"/>
        <item h="1" x="455"/>
        <item h="1" x="95"/>
        <item h="1" x="416"/>
        <item h="1" x="566"/>
        <item h="1" x="414"/>
        <item h="1" x="631"/>
        <item h="1" x="451"/>
        <item h="1" x="464"/>
        <item h="1" x="910"/>
        <item h="1" x="589"/>
        <item h="1" x="89"/>
        <item h="1" x="358"/>
        <item h="1" x="887"/>
        <item h="1" x="924"/>
        <item h="1" x="900"/>
        <item h="1" x="668"/>
        <item h="1" x="403"/>
        <item h="1" x="670"/>
        <item h="1" x="605"/>
        <item h="1" x="378"/>
        <item h="1" x="972"/>
        <item h="1" x="563"/>
        <item h="1" x="277"/>
        <item h="1" x="145"/>
        <item h="1" x="753"/>
        <item h="1" x="396"/>
        <item h="1" x="530"/>
        <item h="1" x="480"/>
        <item h="1" x="967"/>
        <item h="1" x="855"/>
        <item h="1" x="475"/>
        <item h="1" x="640"/>
        <item h="1" x="634"/>
        <item h="1" x="928"/>
        <item h="1" x="65"/>
        <item h="1" x="658"/>
        <item h="1" x="524"/>
        <item h="1" x="627"/>
        <item h="1" x="389"/>
        <item h="1" x="41"/>
        <item h="1" x="468"/>
        <item h="1" x="23"/>
        <item h="1" x="175"/>
        <item h="1" x="168"/>
        <item h="1" x="192"/>
        <item h="1" x="466"/>
        <item h="1" x="219"/>
        <item h="1" x="899"/>
        <item h="1" x="948"/>
        <item h="1" x="542"/>
        <item h="1" x="577"/>
        <item h="1" x="452"/>
        <item h="1" x="827"/>
        <item h="1" x="931"/>
        <item h="1" x="346"/>
        <item h="1" x="806"/>
        <item h="1" x="823"/>
        <item h="1" x="186"/>
        <item h="1" x="134"/>
        <item h="1" x="946"/>
        <item h="1" x="601"/>
        <item h="1" x="481"/>
        <item h="1" x="814"/>
        <item h="1" x="635"/>
        <item h="1" x="21"/>
        <item h="1" x="117"/>
        <item h="1" x="804"/>
        <item h="1" x="568"/>
        <item h="1" x="894"/>
        <item h="1" x="970"/>
        <item h="1" x="741"/>
        <item h="1" x="208"/>
        <item h="1" x="427"/>
        <item h="1" x="500"/>
        <item h="1" x="195"/>
        <item h="1" x="474"/>
        <item h="1" x="299"/>
        <item h="1" x="285"/>
        <item h="1" x="272"/>
        <item h="1" x="586"/>
        <item h="1" x="937"/>
        <item h="1" x="575"/>
        <item h="1" x="191"/>
        <item h="1" x="473"/>
        <item h="1" x="291"/>
        <item h="1" x="591"/>
        <item h="1" x="612"/>
        <item h="1" x="617"/>
        <item h="1" x="24"/>
        <item h="1" x="125"/>
        <item h="1" x="587"/>
        <item h="1" x="653"/>
        <item h="1" x="681"/>
        <item h="1" x="660"/>
        <item h="1" x="641"/>
        <item h="1" x="12"/>
        <item h="1" x="642"/>
        <item h="1" x="650"/>
        <item h="1" x="598"/>
        <item h="1" x="689"/>
        <item h="1" x="338"/>
        <item h="1" x="224"/>
        <item h="1" x="608"/>
        <item h="1" x="158"/>
        <item h="1" x="59"/>
        <item h="1" x="314"/>
        <item h="1" x="75"/>
        <item h="1" x="755"/>
        <item h="1" x="764"/>
        <item h="1" x="26"/>
        <item h="1" x="951"/>
        <item h="1" x="339"/>
        <item h="1" x="731"/>
        <item h="1" x="48"/>
        <item h="1" x="513"/>
        <item h="1" x="824"/>
        <item h="1" x="425"/>
        <item h="1" x="780"/>
        <item h="1" x="312"/>
        <item h="1" x="495"/>
        <item h="1" x="797"/>
        <item h="1" x="878"/>
        <item h="1" x="33"/>
        <item h="1" x="898"/>
        <item h="1" x="253"/>
        <item h="1" x="599"/>
        <item h="1" x="552"/>
        <item h="1" x="798"/>
        <item h="1" x="164"/>
        <item h="1" x="843"/>
        <item h="1" x="955"/>
        <item h="1" x="778"/>
        <item h="1" x="248"/>
        <item h="1" x="176"/>
        <item h="1" x="386"/>
        <item h="1" x="205"/>
        <item h="1" x="302"/>
        <item h="1" x="456"/>
        <item h="1" x="682"/>
        <item h="1" x="327"/>
        <item h="1" x="728"/>
        <item h="1" x="251"/>
        <item h="1" x="953"/>
        <item h="1" x="685"/>
        <item h="1" x="832"/>
        <item h="1" x="52"/>
        <item h="1" x="687"/>
        <item h="1" x="762"/>
        <item h="1" x="428"/>
        <item h="1" x="307"/>
        <item h="1" x="738"/>
        <item h="1" x="925"/>
        <item h="1" x="665"/>
        <item h="1" x="890"/>
        <item h="1" x="581"/>
        <item h="1" x="811"/>
        <item h="1" x="784"/>
        <item h="1" x="62"/>
        <item h="1" x="672"/>
        <item h="1" x="7"/>
        <item h="1" x="150"/>
        <item h="1" x="130"/>
        <item h="1" x="292"/>
        <item h="1" x="746"/>
        <item h="1" x="188"/>
        <item h="1" x="540"/>
        <item h="1" x="853"/>
        <item h="1" x="368"/>
        <item h="1" x="752"/>
        <item h="1" x="570"/>
        <item h="1" x="281"/>
        <item h="1" x="174"/>
        <item h="1" x="84"/>
        <item h="1" x="181"/>
        <item h="1" x="244"/>
        <item h="1" x="588"/>
        <item h="1" x="343"/>
        <item h="1" x="328"/>
        <item h="1" x="385"/>
        <item h="1" x="532"/>
        <item h="1" x="579"/>
        <item h="1" x="318"/>
        <item h="1" x="408"/>
        <item h="1" x="812"/>
        <item h="1" x="329"/>
        <item h="1" x="826"/>
        <item h="1" x="574"/>
        <item h="1" x="40"/>
        <item h="1" x="858"/>
        <item h="1" x="351"/>
        <item h="1" x="940"/>
        <item h="1" x="947"/>
        <item h="1" x="56"/>
        <item h="1" x="271"/>
        <item h="1" x="257"/>
        <item h="1" x="630"/>
        <item h="1" x="519"/>
        <item h="1" x="375"/>
        <item h="1" x="695"/>
        <item h="1" x="767"/>
        <item h="1" x="128"/>
        <item h="1" x="249"/>
        <item h="1" x="592"/>
        <item h="1" x="830"/>
        <item h="1" x="199"/>
        <item h="1" x="663"/>
        <item h="1" x="173"/>
        <item h="1" x="209"/>
        <item h="1" x="418"/>
        <item h="1" x="294"/>
        <item h="1" x="881"/>
        <item h="1" x="541"/>
        <item h="1" x="362"/>
        <item h="1" x="968"/>
        <item h="1" x="316"/>
        <item h="1" x="223"/>
        <item h="1" x="115"/>
        <item h="1" x="545"/>
        <item h="1" x="745"/>
        <item h="1" x="865"/>
        <item h="1" x="554"/>
        <item h="1" x="727"/>
        <item h="1" x="915"/>
        <item h="1" x="417"/>
        <item h="1" x="507"/>
        <item h="1" x="431"/>
        <item h="1" x="443"/>
        <item h="1" x="966"/>
        <item h="1" x="432"/>
        <item h="1" x="131"/>
        <item h="1" x="388"/>
        <item h="1" x="729"/>
        <item h="1" x="36"/>
        <item h="1" x="551"/>
        <item h="1" x="697"/>
        <item h="1" x="833"/>
        <item h="1" x="9"/>
        <item h="1" x="116"/>
        <item h="1" x="420"/>
        <item h="1" x="303"/>
        <item h="1" x="506"/>
        <item h="1" x="454"/>
        <item h="1" x="533"/>
        <item h="1" x="355"/>
        <item h="1" x="300"/>
        <item h="1" x="906"/>
        <item h="1" x="950"/>
        <item h="1" x="488"/>
        <item h="1" x="912"/>
        <item h="1" x="144"/>
        <item h="1" x="702"/>
        <item h="1" x="831"/>
        <item h="1" x="538"/>
        <item h="1" x="667"/>
        <item h="1" x="534"/>
        <item h="1" x="716"/>
        <item h="1" x="275"/>
        <item h="1" x="724"/>
        <item h="1" x="184"/>
        <item h="1" x="739"/>
        <item h="1" x="675"/>
        <item h="1" x="161"/>
        <item h="1" x="909"/>
        <item h="1" x="526"/>
        <item h="1" x="81"/>
        <item h="1" x="633"/>
        <item h="1" x="453"/>
        <item h="1" x="166"/>
        <item h="1" x="258"/>
        <item h="1" x="531"/>
        <item h="1" x="479"/>
        <item h="1" x="171"/>
        <item h="1" x="487"/>
        <item h="1" x="231"/>
        <item h="1" x="286"/>
        <item h="1" x="32"/>
        <item h="1" x="305"/>
        <item h="1" x="86"/>
        <item h="1" x="783"/>
        <item h="1" x="70"/>
        <item h="1" x="809"/>
        <item h="1" x="629"/>
        <item h="1" x="848"/>
        <item h="1" x="167"/>
        <item h="1" x="935"/>
        <item h="1" x="304"/>
        <item h="1" x="808"/>
        <item h="1" x="636"/>
        <item t="default"/>
      </items>
    </pivotField>
    <pivotField axis="axisRow" showAll="0">
      <items count="15">
        <item h="1" sd="0" x="0"/>
        <item sd="0" x="1"/>
        <item sd="0" x="2"/>
        <item sd="0" x="3"/>
        <item sd="0" x="4"/>
        <item sd="0" x="5"/>
        <item sd="0" x="6"/>
        <item sd="0" x="7"/>
        <item sd="0" x="8"/>
        <item sd="0" x="9"/>
        <item sd="0" x="10"/>
        <item sd="0" x="11"/>
        <item sd="0" x="12"/>
        <item h="1" sd="0" x="13"/>
        <item t="default" sd="0"/>
      </items>
    </pivotField>
    <pivotField axis="axisRow" showAll="0">
      <items count="7">
        <item sd="0" x="0"/>
        <item sd="0" x="1"/>
        <item sd="0" x="2"/>
        <item sd="0" x="3"/>
        <item sd="0" x="4"/>
        <item sd="0" x="5"/>
        <item t="default" sd="0"/>
      </items>
    </pivotField>
    <pivotField axis="axisRow" showAll="0">
      <items count="6">
        <item sd="0" x="0"/>
        <item sd="0" x="1"/>
        <item sd="0" x="2"/>
        <item sd="0" x="3"/>
        <item sd="0" x="4"/>
        <item t="default" sd="0"/>
      </items>
    </pivotField>
  </pivotFields>
  <rowFields count="4">
    <field x="14"/>
    <field x="13"/>
    <field x="12"/>
    <field x="10"/>
  </rowFields>
  <rowItems count="4">
    <i>
      <x v="1"/>
    </i>
    <i>
      <x v="2"/>
    </i>
    <i>
      <x v="3"/>
    </i>
    <i t="grand">
      <x/>
    </i>
  </rowItems>
  <colItems count="1">
    <i/>
  </colItems>
  <dataFields count="1">
    <dataField name="Count of Company" fld="4" subtotal="count" baseField="0" baseItem="0"/>
  </dataFields>
  <chartFormats count="3">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362C57-E354-4221-9BAE-D6CDDCAEFAF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K3:L7" firstHeaderRow="1" firstDataRow="1" firstDataCol="1"/>
  <pivotFields count="15">
    <pivotField showAll="0"/>
    <pivotField showAll="0"/>
    <pivotField showAll="0"/>
    <pivotField showAll="0"/>
    <pivotField showAll="0"/>
    <pivotField dataField="1" showAll="0">
      <items count="984">
        <item x="976"/>
        <item x="811"/>
        <item x="797"/>
        <item x="207"/>
        <item x="296"/>
        <item x="126"/>
        <item x="202"/>
        <item x="90"/>
        <item x="263"/>
        <item x="707"/>
        <item x="406"/>
        <item x="285"/>
        <item x="254"/>
        <item x="313"/>
        <item x="423"/>
        <item x="851"/>
        <item x="371"/>
        <item x="335"/>
        <item x="535"/>
        <item x="524"/>
        <item x="289"/>
        <item x="473"/>
        <item x="562"/>
        <item x="272"/>
        <item x="574"/>
        <item x="424"/>
        <item x="27"/>
        <item x="952"/>
        <item x="622"/>
        <item x="719"/>
        <item x="14"/>
        <item x="18"/>
        <item x="802"/>
        <item x="13"/>
        <item x="121"/>
        <item x="874"/>
        <item x="31"/>
        <item x="410"/>
        <item x="964"/>
        <item x="311"/>
        <item x="301"/>
        <item x="265"/>
        <item x="1"/>
        <item x="814"/>
        <item x="948"/>
        <item x="893"/>
        <item x="351"/>
        <item x="624"/>
        <item x="327"/>
        <item x="861"/>
        <item x="653"/>
        <item x="595"/>
        <item x="163"/>
        <item x="848"/>
        <item x="514"/>
        <item x="92"/>
        <item x="722"/>
        <item x="470"/>
        <item x="810"/>
        <item x="50"/>
        <item x="736"/>
        <item x="169"/>
        <item x="858"/>
        <item x="741"/>
        <item x="226"/>
        <item x="973"/>
        <item x="937"/>
        <item x="897"/>
        <item x="600"/>
        <item x="469"/>
        <item x="483"/>
        <item x="569"/>
        <item x="695"/>
        <item x="795"/>
        <item x="703"/>
        <item x="612"/>
        <item x="684"/>
        <item x="733"/>
        <item x="81"/>
        <item x="854"/>
        <item x="962"/>
        <item x="408"/>
        <item x="968"/>
        <item x="823"/>
        <item x="436"/>
        <item x="342"/>
        <item x="668"/>
        <item x="347"/>
        <item x="605"/>
        <item x="783"/>
        <item x="652"/>
        <item x="965"/>
        <item x="762"/>
        <item x="509"/>
        <item x="178"/>
        <item x="929"/>
        <item x="474"/>
        <item x="959"/>
        <item x="919"/>
        <item x="359"/>
        <item x="128"/>
        <item x="879"/>
        <item x="404"/>
        <item x="107"/>
        <item x="344"/>
        <item x="846"/>
        <item x="420"/>
        <item x="815"/>
        <item x="385"/>
        <item x="181"/>
        <item x="824"/>
        <item x="693"/>
        <item x="593"/>
        <item x="214"/>
        <item x="658"/>
        <item x="267"/>
        <item x="63"/>
        <item x="774"/>
        <item x="269"/>
        <item x="611"/>
        <item x="870"/>
        <item x="398"/>
        <item x="876"/>
        <item x="103"/>
        <item x="837"/>
        <item x="47"/>
        <item x="637"/>
        <item x="966"/>
        <item x="17"/>
        <item x="743"/>
        <item x="129"/>
        <item x="805"/>
        <item x="360"/>
        <item x="525"/>
        <item x="912"/>
        <item x="309"/>
        <item x="935"/>
        <item x="230"/>
        <item x="26"/>
        <item x="718"/>
        <item x="32"/>
        <item x="769"/>
        <item x="88"/>
        <item x="212"/>
        <item x="316"/>
        <item x="981"/>
        <item x="946"/>
        <item x="194"/>
        <item x="723"/>
        <item x="266"/>
        <item x="320"/>
        <item x="328"/>
        <item x="610"/>
        <item x="546"/>
        <item x="685"/>
        <item x="873"/>
        <item x="875"/>
        <item x="235"/>
        <item x="363"/>
        <item x="573"/>
        <item x="259"/>
        <item x="122"/>
        <item x="293"/>
        <item x="440"/>
        <item x="319"/>
        <item x="644"/>
        <item x="257"/>
        <item x="244"/>
        <item x="728"/>
        <item x="517"/>
        <item x="926"/>
        <item x="146"/>
        <item x="477"/>
        <item x="567"/>
        <item x="78"/>
        <item x="179"/>
        <item x="558"/>
        <item x="131"/>
        <item x="866"/>
        <item x="439"/>
        <item x="978"/>
        <item x="67"/>
        <item x="947"/>
        <item x="944"/>
        <item x="243"/>
        <item x="156"/>
        <item x="804"/>
        <item x="782"/>
        <item x="786"/>
        <item x="111"/>
        <item x="8"/>
        <item x="963"/>
        <item x="560"/>
        <item x="45"/>
        <item x="182"/>
        <item x="355"/>
        <item x="283"/>
        <item x="52"/>
        <item x="777"/>
        <item x="575"/>
        <item x="714"/>
        <item x="623"/>
        <item x="396"/>
        <item x="337"/>
        <item x="890"/>
        <item x="77"/>
        <item x="105"/>
        <item x="106"/>
        <item x="503"/>
        <item x="200"/>
        <item x="264"/>
        <item x="704"/>
        <item x="412"/>
        <item x="352"/>
        <item x="25"/>
        <item x="242"/>
        <item x="318"/>
        <item x="841"/>
        <item x="91"/>
        <item x="134"/>
        <item x="830"/>
        <item x="688"/>
        <item x="956"/>
        <item x="625"/>
        <item x="104"/>
        <item x="852"/>
        <item x="526"/>
        <item x="654"/>
        <item x="751"/>
        <item x="453"/>
        <item x="176"/>
        <item x="770"/>
        <item x="175"/>
        <item x="215"/>
        <item x="305"/>
        <item x="46"/>
        <item x="491"/>
        <item x="204"/>
        <item x="374"/>
        <item x="849"/>
        <item x="245"/>
        <item x="457"/>
        <item x="898"/>
        <item x="99"/>
        <item x="540"/>
        <item x="554"/>
        <item x="248"/>
        <item x="667"/>
        <item x="391"/>
        <item x="388"/>
        <item x="796"/>
        <item x="821"/>
        <item x="75"/>
        <item x="953"/>
        <item x="790"/>
        <item x="384"/>
        <item x="405"/>
        <item x="224"/>
        <item x="513"/>
        <item x="620"/>
        <item x="364"/>
        <item x="570"/>
        <item x="921"/>
        <item x="869"/>
        <item x="971"/>
        <item x="908"/>
        <item x="826"/>
        <item x="276"/>
        <item x="515"/>
        <item x="357"/>
        <item x="48"/>
        <item x="486"/>
        <item x="671"/>
        <item x="932"/>
        <item x="914"/>
        <item x="632"/>
        <item x="586"/>
        <item x="392"/>
        <item x="975"/>
        <item x="303"/>
        <item x="365"/>
        <item x="133"/>
        <item x="39"/>
        <item x="951"/>
        <item x="789"/>
        <item x="12"/>
        <item x="930"/>
        <item x="662"/>
        <item x="588"/>
        <item x="530"/>
        <item x="201"/>
        <item x="55"/>
        <item x="116"/>
        <item x="186"/>
        <item x="749"/>
        <item x="366"/>
        <item x="361"/>
        <item x="576"/>
        <item x="832"/>
        <item x="845"/>
        <item x="348"/>
        <item x="871"/>
        <item x="928"/>
        <item x="487"/>
        <item x="616"/>
        <item x="216"/>
        <item x="566"/>
        <item x="489"/>
        <item x="923"/>
        <item x="883"/>
        <item x="340"/>
        <item x="188"/>
        <item x="639"/>
        <item x="791"/>
        <item x="742"/>
        <item x="864"/>
        <item x="97"/>
        <item x="934"/>
        <item x="816"/>
        <item x="394"/>
        <item x="681"/>
        <item x="60"/>
        <item x="150"/>
        <item x="691"/>
        <item x="119"/>
        <item x="69"/>
        <item x="836"/>
        <item x="545"/>
        <item x="913"/>
        <item x="459"/>
        <item x="482"/>
        <item x="472"/>
        <item x="253"/>
        <item x="145"/>
        <item x="445"/>
        <item x="794"/>
        <item x="234"/>
        <item x="877"/>
        <item x="931"/>
        <item x="717"/>
        <item x="665"/>
        <item x="462"/>
        <item x="36"/>
        <item x="130"/>
        <item x="488"/>
        <item x="551"/>
        <item x="582"/>
        <item x="84"/>
        <item x="690"/>
        <item x="678"/>
        <item x="479"/>
        <item x="98"/>
        <item x="441"/>
        <item x="601"/>
        <item x="753"/>
        <item x="144"/>
        <item x="324"/>
        <item x="740"/>
        <item x="922"/>
        <item x="95"/>
        <item x="494"/>
        <item x="246"/>
        <item x="881"/>
        <item x="108"/>
        <item x="977"/>
        <item x="450"/>
        <item x="464"/>
        <item x="221"/>
        <item x="619"/>
        <item x="41"/>
        <item x="647"/>
        <item x="59"/>
        <item x="30"/>
        <item x="155"/>
        <item x="731"/>
        <item x="863"/>
        <item x="694"/>
        <item x="415"/>
        <item x="677"/>
        <item x="82"/>
        <item x="206"/>
        <item x="421"/>
        <item x="54"/>
        <item x="979"/>
        <item x="577"/>
        <item x="376"/>
        <item x="518"/>
        <item x="673"/>
        <item x="855"/>
        <item x="229"/>
        <item x="262"/>
        <item x="171"/>
        <item x="651"/>
        <item x="531"/>
        <item x="679"/>
        <item x="183"/>
        <item x="829"/>
        <item x="249"/>
        <item x="699"/>
        <item x="322"/>
        <item x="581"/>
        <item x="788"/>
        <item x="758"/>
        <item x="867"/>
        <item x="325"/>
        <item x="416"/>
        <item x="933"/>
        <item x="726"/>
        <item x="251"/>
        <item x="310"/>
        <item x="306"/>
        <item x="657"/>
        <item x="148"/>
        <item x="833"/>
        <item x="812"/>
        <item x="192"/>
        <item x="798"/>
        <item x="801"/>
        <item x="957"/>
        <item x="916"/>
        <item x="389"/>
        <item x="304"/>
        <item x="110"/>
        <item x="430"/>
        <item x="292"/>
        <item x="754"/>
        <item x="373"/>
        <item x="136"/>
        <item x="906"/>
        <item x="859"/>
        <item x="3"/>
        <item x="390"/>
        <item x="715"/>
        <item x="729"/>
        <item x="434"/>
        <item x="508"/>
        <item x="920"/>
        <item x="403"/>
        <item x="240"/>
        <item x="725"/>
        <item x="160"/>
        <item x="568"/>
        <item x="343"/>
        <item x="369"/>
        <item x="375"/>
        <item x="700"/>
        <item x="698"/>
        <item x="880"/>
        <item x="779"/>
        <item x="628"/>
        <item x="93"/>
        <item x="687"/>
        <item x="785"/>
        <item x="70"/>
        <item x="955"/>
        <item x="799"/>
        <item x="710"/>
        <item x="516"/>
        <item x="57"/>
        <item x="972"/>
        <item x="198"/>
        <item x="857"/>
        <item x="510"/>
        <item x="29"/>
        <item x="141"/>
        <item x="713"/>
        <item x="936"/>
        <item x="907"/>
        <item x="247"/>
        <item x="763"/>
        <item x="61"/>
        <item x="23"/>
        <item x="37"/>
        <item x="381"/>
        <item x="548"/>
        <item x="497"/>
        <item x="308"/>
        <item x="501"/>
        <item x="669"/>
        <item x="544"/>
        <item x="878"/>
        <item x="413"/>
        <item x="24"/>
        <item x="96"/>
        <item x="868"/>
        <item x="2"/>
        <item x="231"/>
        <item x="151"/>
        <item x="147"/>
        <item x="970"/>
        <item x="112"/>
        <item x="333"/>
        <item x="225"/>
        <item x="437"/>
        <item x="692"/>
        <item x="918"/>
        <item x="189"/>
        <item x="629"/>
        <item x="102"/>
        <item x="917"/>
        <item x="958"/>
        <item x="68"/>
        <item x="813"/>
        <item x="117"/>
        <item x="765"/>
        <item x="159"/>
        <item x="734"/>
        <item x="338"/>
        <item x="838"/>
        <item x="281"/>
        <item x="787"/>
        <item x="682"/>
        <item x="40"/>
        <item x="180"/>
        <item x="529"/>
        <item x="80"/>
        <item x="170"/>
        <item x="840"/>
        <item x="941"/>
        <item x="350"/>
        <item x="607"/>
        <item x="447"/>
        <item x="889"/>
        <item x="458"/>
        <item x="100"/>
        <item x="553"/>
        <item x="307"/>
        <item x="162"/>
        <item x="757"/>
        <item x="696"/>
        <item x="101"/>
        <item x="766"/>
        <item x="842"/>
        <item x="727"/>
        <item x="910"/>
        <item x="744"/>
        <item x="185"/>
        <item x="888"/>
        <item x="109"/>
        <item x="809"/>
        <item x="542"/>
        <item x="650"/>
        <item x="771"/>
        <item x="73"/>
        <item x="407"/>
        <item x="223"/>
        <item x="618"/>
        <item x="589"/>
        <item x="87"/>
        <item x="74"/>
        <item x="49"/>
        <item x="127"/>
        <item x="820"/>
        <item x="942"/>
        <item x="746"/>
        <item x="71"/>
        <item x="950"/>
        <item x="587"/>
        <item x="258"/>
        <item x="492"/>
        <item x="210"/>
        <item x="784"/>
        <item x="290"/>
        <item x="747"/>
        <item x="755"/>
        <item x="7"/>
        <item x="56"/>
        <item x="927"/>
        <item x="418"/>
        <item x="764"/>
        <item x="367"/>
        <item x="53"/>
        <item x="697"/>
        <item x="739"/>
        <item x="452"/>
        <item x="315"/>
        <item x="578"/>
        <item x="905"/>
        <item x="895"/>
        <item x="666"/>
        <item x="137"/>
        <item x="844"/>
        <item x="397"/>
        <item x="538"/>
        <item x="949"/>
        <item x="661"/>
        <item x="768"/>
        <item x="885"/>
        <item x="191"/>
        <item x="62"/>
        <item x="659"/>
        <item x="643"/>
        <item x="314"/>
        <item x="961"/>
        <item x="721"/>
        <item x="140"/>
        <item x="28"/>
        <item x="51"/>
        <item x="592"/>
        <item x="334"/>
        <item x="256"/>
        <item x="353"/>
        <item x="537"/>
        <item x="286"/>
        <item x="831"/>
        <item x="750"/>
        <item x="72"/>
        <item x="504"/>
        <item x="519"/>
        <item x="451"/>
        <item x="502"/>
        <item x="312"/>
        <item x="449"/>
        <item x="843"/>
        <item x="808"/>
        <item x="166"/>
        <item x="64"/>
        <item x="118"/>
        <item x="778"/>
        <item x="341"/>
        <item x="346"/>
        <item x="615"/>
        <item x="532"/>
        <item x="326"/>
        <item x="427"/>
        <item x="153"/>
        <item x="818"/>
        <item x="454"/>
        <item x="896"/>
        <item x="701"/>
        <item x="925"/>
        <item x="184"/>
        <item x="780"/>
        <item x="505"/>
        <item x="664"/>
        <item x="236"/>
        <item x="675"/>
        <item x="222"/>
        <item x="291"/>
        <item x="626"/>
        <item x="772"/>
        <item x="536"/>
        <item x="924"/>
        <item x="149"/>
        <item x="372"/>
        <item x="911"/>
        <item x="585"/>
        <item x="113"/>
        <item x="555"/>
        <item x="638"/>
        <item x="899"/>
        <item x="168"/>
        <item x="164"/>
        <item x="711"/>
        <item x="379"/>
        <item x="135"/>
        <item x="939"/>
        <item x="834"/>
        <item x="387"/>
        <item x="270"/>
        <item x="218"/>
        <item x="603"/>
        <item x="646"/>
        <item x="940"/>
        <item x="716"/>
        <item x="339"/>
        <item x="499"/>
        <item x="561"/>
        <item x="617"/>
        <item x="38"/>
        <item x="297"/>
        <item x="209"/>
        <item x="288"/>
        <item x="752"/>
        <item x="945"/>
        <item x="252"/>
        <item x="891"/>
        <item x="21"/>
        <item x="233"/>
        <item x="35"/>
        <item x="539"/>
        <item x="332"/>
        <item x="550"/>
        <item x="773"/>
        <item x="232"/>
        <item x="655"/>
        <item x="139"/>
        <item x="261"/>
        <item x="294"/>
        <item x="302"/>
        <item x="44"/>
        <item x="142"/>
        <item x="282"/>
        <item x="414"/>
        <item x="138"/>
        <item x="4"/>
        <item x="393"/>
        <item x="856"/>
        <item x="161"/>
        <item x="894"/>
        <item x="598"/>
        <item x="756"/>
        <item x="631"/>
        <item x="211"/>
        <item x="559"/>
        <item x="915"/>
        <item x="817"/>
        <item x="724"/>
        <item x="781"/>
        <item x="759"/>
        <item x="422"/>
        <item x="584"/>
        <item x="271"/>
        <item x="300"/>
        <item x="190"/>
        <item x="596"/>
        <item x="467"/>
        <item x="65"/>
        <item x="670"/>
        <item x="642"/>
        <item x="203"/>
        <item x="463"/>
        <item x="208"/>
        <item x="85"/>
        <item x="476"/>
        <item x="484"/>
        <item x="442"/>
        <item x="506"/>
        <item x="822"/>
        <item x="498"/>
        <item x="663"/>
        <item x="321"/>
        <item x="683"/>
        <item x="819"/>
        <item x="460"/>
        <item x="702"/>
        <item x="438"/>
        <item x="590"/>
        <item x="579"/>
        <item x="196"/>
        <item x="237"/>
        <item x="634"/>
        <item x="275"/>
        <item x="478"/>
        <item x="158"/>
        <item x="872"/>
        <item x="520"/>
        <item x="19"/>
        <item x="368"/>
        <item x="533"/>
        <item x="455"/>
        <item x="433"/>
        <item x="443"/>
        <item x="656"/>
        <item x="0"/>
        <item x="426"/>
        <item x="676"/>
        <item x="735"/>
        <item x="174"/>
        <item x="220"/>
        <item x="417"/>
        <item x="828"/>
        <item x="792"/>
        <item x="461"/>
        <item x="241"/>
        <item x="86"/>
        <item x="446"/>
        <item x="599"/>
        <item x="901"/>
        <item x="58"/>
        <item x="563"/>
        <item x="511"/>
        <item x="761"/>
        <item x="708"/>
        <item x="892"/>
        <item x="803"/>
        <item x="748"/>
        <item x="614"/>
        <item x="571"/>
        <item x="776"/>
        <item x="402"/>
        <item x="465"/>
        <item x="591"/>
        <item x="541"/>
        <item x="378"/>
        <item x="260"/>
        <item x="594"/>
        <item x="362"/>
        <item x="604"/>
        <item x="125"/>
        <item x="640"/>
        <item x="409"/>
        <item x="521"/>
        <item x="938"/>
        <item x="609"/>
        <item x="173"/>
        <item x="277"/>
        <item x="527"/>
        <item x="199"/>
        <item x="980"/>
        <item x="349"/>
        <item x="66"/>
        <item x="606"/>
        <item x="400"/>
        <item x="323"/>
        <item x="853"/>
        <item x="705"/>
        <item x="552"/>
        <item x="295"/>
        <item x="227"/>
        <item x="213"/>
        <item x="154"/>
        <item x="165"/>
        <item x="79"/>
        <item x="572"/>
        <item x="172"/>
        <item x="608"/>
        <item x="960"/>
        <item x="648"/>
        <item x="42"/>
        <item x="167"/>
        <item x="760"/>
        <item x="556"/>
        <item x="969"/>
        <item x="331"/>
        <item x="205"/>
        <item x="76"/>
        <item x="370"/>
        <item x="195"/>
        <item x="317"/>
        <item x="419"/>
        <item x="475"/>
        <item x="633"/>
        <item x="672"/>
        <item x="982"/>
        <item x="219"/>
        <item x="974"/>
        <item x="268"/>
        <item x="336"/>
        <item x="448"/>
        <item x="157"/>
        <item x="954"/>
        <item x="660"/>
        <item x="730"/>
        <item x="564"/>
        <item x="674"/>
        <item x="547"/>
        <item x="485"/>
        <item x="903"/>
        <item x="395"/>
        <item x="480"/>
        <item x="435"/>
        <item x="238"/>
        <item x="613"/>
        <item x="737"/>
        <item x="583"/>
        <item x="496"/>
        <item x="522"/>
        <item x="827"/>
        <item x="507"/>
        <item x="627"/>
        <item x="635"/>
        <item x="630"/>
        <item x="481"/>
        <item x="528"/>
        <item x="354"/>
        <item x="431"/>
        <item x="882"/>
        <item x="345"/>
        <item x="597"/>
        <item x="900"/>
        <item x="580"/>
        <item x="299"/>
        <item x="16"/>
        <item x="284"/>
        <item x="767"/>
        <item x="34"/>
        <item x="280"/>
        <item x="33"/>
        <item x="557"/>
        <item x="865"/>
        <item x="358"/>
        <item x="380"/>
        <item x="680"/>
        <item x="967"/>
        <item x="887"/>
        <item x="825"/>
        <item x="15"/>
        <item x="800"/>
        <item x="197"/>
        <item x="468"/>
        <item x="120"/>
        <item x="132"/>
        <item x="217"/>
        <item x="274"/>
        <item x="636"/>
        <item x="884"/>
        <item x="239"/>
        <item x="399"/>
        <item x="89"/>
        <item x="5"/>
        <item x="466"/>
        <item x="83"/>
        <item x="9"/>
        <item x="860"/>
        <item x="187"/>
        <item x="444"/>
        <item x="255"/>
        <item x="94"/>
        <item x="425"/>
        <item x="909"/>
        <item x="512"/>
        <item x="793"/>
        <item x="712"/>
        <item x="745"/>
        <item x="287"/>
        <item x="329"/>
        <item x="10"/>
        <item x="123"/>
        <item x="11"/>
        <item x="709"/>
        <item x="43"/>
        <item x="143"/>
        <item x="943"/>
        <item x="115"/>
        <item x="456"/>
        <item x="689"/>
        <item x="20"/>
        <item x="602"/>
        <item x="273"/>
        <item x="193"/>
        <item x="386"/>
        <item x="732"/>
        <item x="847"/>
        <item x="886"/>
        <item x="298"/>
        <item x="543"/>
        <item x="835"/>
        <item x="706"/>
        <item x="534"/>
        <item x="649"/>
        <item x="330"/>
        <item x="565"/>
        <item x="775"/>
        <item x="383"/>
        <item x="493"/>
        <item x="382"/>
        <item x="490"/>
        <item x="641"/>
        <item x="152"/>
        <item x="22"/>
        <item x="904"/>
        <item x="850"/>
        <item x="839"/>
        <item x="278"/>
        <item x="549"/>
        <item x="401"/>
        <item x="6"/>
        <item x="114"/>
        <item x="500"/>
        <item x="177"/>
        <item x="645"/>
        <item x="377"/>
        <item x="523"/>
        <item x="124"/>
        <item x="429"/>
        <item x="720"/>
        <item x="686"/>
        <item x="428"/>
        <item x="471"/>
        <item x="432"/>
        <item x="862"/>
        <item x="806"/>
        <item x="356"/>
        <item x="411"/>
        <item x="250"/>
        <item x="621"/>
        <item x="279"/>
        <item x="902"/>
        <item x="738"/>
        <item x="495"/>
        <item x="807"/>
        <item x="228"/>
        <item t="default"/>
      </items>
    </pivotField>
    <pivotField showAll="0">
      <items count="241">
        <item h="1" x="62"/>
        <item h="1" x="79"/>
        <item h="1" x="144"/>
        <item h="1" x="40"/>
        <item h="1" x="149"/>
        <item h="1" x="115"/>
        <item h="1" x="161"/>
        <item h="1" x="140"/>
        <item h="1" x="82"/>
        <item h="1" x="227"/>
        <item h="1" x="29"/>
        <item h="1" x="93"/>
        <item h="1" x="159"/>
        <item h="1" x="233"/>
        <item h="1" x="28"/>
        <item h="1" x="150"/>
        <item h="1" x="134"/>
        <item h="1" x="19"/>
        <item h="1" x="43"/>
        <item h="1" x="126"/>
        <item h="1" x="101"/>
        <item h="1" x="168"/>
        <item h="1" x="153"/>
        <item h="1" x="152"/>
        <item h="1" x="54"/>
        <item h="1" x="116"/>
        <item h="1" x="196"/>
        <item h="1" x="221"/>
        <item h="1" x="24"/>
        <item h="1" x="176"/>
        <item h="1" x="199"/>
        <item h="1" x="73"/>
        <item h="1" x="186"/>
        <item h="1" x="151"/>
        <item h="1" x="103"/>
        <item h="1" x="9"/>
        <item h="1" x="77"/>
        <item h="1" x="71"/>
        <item h="1" x="128"/>
        <item h="1" x="156"/>
        <item h="1" x="174"/>
        <item h="1" x="74"/>
        <item h="1" x="70"/>
        <item h="1" x="131"/>
        <item h="1" x="2"/>
        <item h="1" x="203"/>
        <item h="1" x="187"/>
        <item h="1" x="197"/>
        <item h="1" x="94"/>
        <item h="1" x="130"/>
        <item h="1" x="52"/>
        <item h="1" x="225"/>
        <item h="1" x="121"/>
        <item h="1" x="31"/>
        <item h="1" x="236"/>
        <item h="1" x="178"/>
        <item h="1" x="158"/>
        <item h="1" x="207"/>
        <item h="1" x="91"/>
        <item h="1" x="80"/>
        <item h="1" x="118"/>
        <item h="1" x="139"/>
        <item h="1" x="231"/>
        <item h="1" x="51"/>
        <item h="1" x="137"/>
        <item h="1" x="204"/>
        <item h="1" x="98"/>
        <item h="1" x="189"/>
        <item h="1" x="192"/>
        <item h="1" x="6"/>
        <item h="1" x="145"/>
        <item h="1" x="170"/>
        <item h="1" x="56"/>
        <item h="1" x="122"/>
        <item h="1" x="132"/>
        <item h="1" x="20"/>
        <item h="1" x="64"/>
        <item h="1" x="185"/>
        <item h="1" x="190"/>
        <item x="84"/>
        <item h="1" x="78"/>
        <item h="1" x="60"/>
        <item h="1" x="224"/>
        <item h="1" x="164"/>
        <item h="1" x="223"/>
        <item h="1" x="48"/>
        <item h="1" x="129"/>
        <item h="1" x="33"/>
        <item h="1" x="163"/>
        <item h="1" x="230"/>
        <item h="1" x="13"/>
        <item h="1" x="41"/>
        <item h="1" x="66"/>
        <item h="1" x="211"/>
        <item h="1" x="235"/>
        <item h="1" x="86"/>
        <item h="1" x="154"/>
        <item h="1" x="125"/>
        <item h="1" x="234"/>
        <item h="1" x="14"/>
        <item h="1" x="27"/>
        <item h="1" x="90"/>
        <item h="1" x="44"/>
        <item h="1" x="117"/>
        <item h="1" x="229"/>
        <item h="1" x="141"/>
        <item h="1" x="5"/>
        <item h="1" x="21"/>
        <item h="1" x="202"/>
        <item h="1" x="104"/>
        <item h="1" x="34"/>
        <item h="1" x="17"/>
        <item h="1" x="18"/>
        <item h="1" x="81"/>
        <item h="1" x="167"/>
        <item h="1" x="109"/>
        <item h="1" x="22"/>
        <item h="1" x="210"/>
        <item h="1" x="119"/>
        <item h="1" x="201"/>
        <item h="1" x="169"/>
        <item h="1" x="12"/>
        <item h="1" x="175"/>
        <item h="1" x="99"/>
        <item h="1" x="0"/>
        <item h="1" x="72"/>
        <item h="1" x="226"/>
        <item h="1" x="206"/>
        <item h="1" x="136"/>
        <item h="1" x="88"/>
        <item h="1" x="108"/>
        <item h="1" x="220"/>
        <item h="1" x="55"/>
        <item h="1" x="182"/>
        <item h="1" x="143"/>
        <item h="1" x="232"/>
        <item h="1" x="214"/>
        <item h="1" x="30"/>
        <item h="1" x="106"/>
        <item h="1" x="112"/>
        <item h="1" x="166"/>
        <item h="1" x="23"/>
        <item h="1" x="105"/>
        <item h="1" x="16"/>
        <item h="1" x="68"/>
        <item h="1" x="213"/>
        <item h="1" x="100"/>
        <item h="1" x="191"/>
        <item h="1" x="183"/>
        <item h="1" x="3"/>
        <item h="1" x="46"/>
        <item h="1" x="195"/>
        <item h="1" x="173"/>
        <item h="1" x="237"/>
        <item h="1" x="147"/>
        <item h="1" x="75"/>
        <item h="1" x="53"/>
        <item h="1" x="96"/>
        <item h="1" x="200"/>
        <item h="1" x="83"/>
        <item h="1" x="219"/>
        <item h="1" x="85"/>
        <item h="1" x="92"/>
        <item h="1" x="10"/>
        <item h="1" x="69"/>
        <item h="1" x="38"/>
        <item h="1" x="1"/>
        <item h="1" x="208"/>
        <item h="1" x="216"/>
        <item h="1" x="57"/>
        <item h="1" x="239"/>
        <item h="1" x="228"/>
        <item h="1" x="238"/>
        <item h="1" x="177"/>
        <item h="1" x="110"/>
        <item h="1" x="47"/>
        <item h="1" x="76"/>
        <item h="1" x="198"/>
        <item h="1" x="124"/>
        <item h="1" x="222"/>
        <item h="1" x="111"/>
        <item h="1" x="123"/>
        <item h="1" x="155"/>
        <item h="1" x="217"/>
        <item h="1" x="39"/>
        <item h="1" x="61"/>
        <item h="1" x="160"/>
        <item h="1" x="146"/>
        <item h="1" x="42"/>
        <item h="1" x="171"/>
        <item h="1" x="138"/>
        <item h="1" x="209"/>
        <item h="1" x="7"/>
        <item h="1" x="172"/>
        <item h="1" x="148"/>
        <item h="1" x="215"/>
        <item h="1" x="63"/>
        <item h="1" x="162"/>
        <item h="1" x="135"/>
        <item h="1" x="133"/>
        <item h="1" x="32"/>
        <item h="1" x="97"/>
        <item h="1" x="26"/>
        <item h="1" x="4"/>
        <item h="1" x="67"/>
        <item h="1" x="193"/>
        <item h="1" x="37"/>
        <item h="1" x="188"/>
        <item h="1" x="15"/>
        <item h="1" x="194"/>
        <item h="1" x="181"/>
        <item h="1" x="184"/>
        <item h="1" x="127"/>
        <item h="1" x="179"/>
        <item h="1" x="95"/>
        <item h="1" x="205"/>
        <item h="1" x="157"/>
        <item h="1" x="165"/>
        <item h="1" x="59"/>
        <item h="1" x="102"/>
        <item h="1" x="142"/>
        <item h="1" x="50"/>
        <item h="1" x="36"/>
        <item h="1" x="87"/>
        <item h="1" x="11"/>
        <item h="1" x="107"/>
        <item h="1" x="8"/>
        <item h="1" x="113"/>
        <item h="1" x="35"/>
        <item h="1" x="58"/>
        <item h="1" x="212"/>
        <item h="1" x="49"/>
        <item h="1" x="25"/>
        <item h="1" x="180"/>
        <item h="1" x="89"/>
        <item h="1" x="120"/>
        <item h="1" x="45"/>
        <item h="1" x="65"/>
        <item h="1" x="114"/>
        <item h="1" x="218"/>
        <item t="default"/>
      </items>
    </pivotField>
    <pivotField showAll="0"/>
    <pivotField showAll="0"/>
    <pivotField showAll="0"/>
    <pivotField axis="axisRow" numFmtId="14" showAll="0">
      <items count="609">
        <item x="38"/>
        <item x="135"/>
        <item x="20"/>
        <item x="115"/>
        <item x="314"/>
        <item x="242"/>
        <item x="394"/>
        <item x="563"/>
        <item x="341"/>
        <item x="582"/>
        <item x="210"/>
        <item x="102"/>
        <item x="222"/>
        <item x="16"/>
        <item x="152"/>
        <item x="169"/>
        <item x="145"/>
        <item x="587"/>
        <item x="287"/>
        <item x="308"/>
        <item x="79"/>
        <item x="413"/>
        <item x="427"/>
        <item x="129"/>
        <item x="471"/>
        <item x="24"/>
        <item x="35"/>
        <item x="201"/>
        <item x="146"/>
        <item x="391"/>
        <item x="344"/>
        <item x="177"/>
        <item x="550"/>
        <item x="27"/>
        <item x="122"/>
        <item x="547"/>
        <item x="55"/>
        <item x="80"/>
        <item x="251"/>
        <item x="361"/>
        <item x="37"/>
        <item x="604"/>
        <item x="90"/>
        <item x="441"/>
        <item x="575"/>
        <item x="36"/>
        <item x="374"/>
        <item x="560"/>
        <item x="163"/>
        <item x="393"/>
        <item x="567"/>
        <item x="515"/>
        <item x="490"/>
        <item x="196"/>
        <item x="334"/>
        <item x="483"/>
        <item x="148"/>
        <item x="241"/>
        <item x="588"/>
        <item x="435"/>
        <item x="47"/>
        <item x="580"/>
        <item x="585"/>
        <item x="190"/>
        <item x="150"/>
        <item x="384"/>
        <item x="545"/>
        <item x="224"/>
        <item x="66"/>
        <item x="2"/>
        <item x="93"/>
        <item x="504"/>
        <item x="497"/>
        <item x="541"/>
        <item x="203"/>
        <item x="94"/>
        <item x="310"/>
        <item x="271"/>
        <item x="144"/>
        <item x="110"/>
        <item x="502"/>
        <item x="607"/>
        <item x="283"/>
        <item x="298"/>
        <item x="234"/>
        <item x="178"/>
        <item x="105"/>
        <item x="149"/>
        <item x="292"/>
        <item x="494"/>
        <item x="330"/>
        <item x="594"/>
        <item x="186"/>
        <item x="378"/>
        <item x="138"/>
        <item x="597"/>
        <item x="382"/>
        <item x="200"/>
        <item x="443"/>
        <item x="231"/>
        <item x="247"/>
        <item x="184"/>
        <item x="237"/>
        <item x="142"/>
        <item x="188"/>
        <item x="151"/>
        <item x="215"/>
        <item x="278"/>
        <item x="15"/>
        <item x="601"/>
        <item x="317"/>
        <item x="346"/>
        <item x="513"/>
        <item x="465"/>
        <item x="386"/>
        <item x="100"/>
        <item x="312"/>
        <item x="113"/>
        <item x="193"/>
        <item x="263"/>
        <item x="398"/>
        <item x="553"/>
        <item x="593"/>
        <item x="32"/>
        <item x="562"/>
        <item x="392"/>
        <item x="168"/>
        <item x="440"/>
        <item x="486"/>
        <item x="544"/>
        <item x="26"/>
        <item x="331"/>
        <item x="338"/>
        <item x="243"/>
        <item x="158"/>
        <item x="326"/>
        <item x="353"/>
        <item x="244"/>
        <item x="415"/>
        <item x="375"/>
        <item x="276"/>
        <item x="67"/>
        <item x="576"/>
        <item x="59"/>
        <item x="456"/>
        <item x="53"/>
        <item x="141"/>
        <item x="189"/>
        <item x="345"/>
        <item x="290"/>
        <item x="602"/>
        <item x="574"/>
        <item x="409"/>
        <item x="327"/>
        <item x="156"/>
        <item x="139"/>
        <item x="599"/>
        <item x="111"/>
        <item x="58"/>
        <item x="309"/>
        <item x="578"/>
        <item x="7"/>
        <item x="524"/>
        <item x="43"/>
        <item x="568"/>
        <item x="500"/>
        <item x="91"/>
        <item x="488"/>
        <item x="431"/>
        <item x="225"/>
        <item x="528"/>
        <item x="78"/>
        <item x="256"/>
        <item x="9"/>
        <item x="119"/>
        <item x="433"/>
        <item x="187"/>
        <item x="42"/>
        <item x="19"/>
        <item x="445"/>
        <item x="252"/>
        <item x="554"/>
        <item x="245"/>
        <item x="208"/>
        <item x="96"/>
        <item x="536"/>
        <item x="455"/>
        <item x="217"/>
        <item x="162"/>
        <item x="268"/>
        <item x="70"/>
        <item x="130"/>
        <item x="199"/>
        <item x="34"/>
        <item x="436"/>
        <item x="191"/>
        <item x="69"/>
        <item x="275"/>
        <item x="589"/>
        <item x="159"/>
        <item x="319"/>
        <item x="218"/>
        <item x="372"/>
        <item x="89"/>
        <item x="279"/>
        <item x="461"/>
        <item x="112"/>
        <item x="211"/>
        <item x="118"/>
        <item x="523"/>
        <item x="99"/>
        <item x="423"/>
        <item x="107"/>
        <item x="40"/>
        <item x="250"/>
        <item x="468"/>
        <item x="492"/>
        <item x="21"/>
        <item x="385"/>
        <item x="475"/>
        <item x="439"/>
        <item x="52"/>
        <item x="411"/>
        <item x="421"/>
        <item x="205"/>
        <item x="477"/>
        <item x="194"/>
        <item x="296"/>
        <item x="56"/>
        <item x="60"/>
        <item x="422"/>
        <item x="85"/>
        <item x="3"/>
        <item x="352"/>
        <item x="569"/>
        <item x="132"/>
        <item x="81"/>
        <item x="482"/>
        <item x="406"/>
        <item x="197"/>
        <item x="88"/>
        <item x="462"/>
        <item x="389"/>
        <item x="459"/>
        <item x="49"/>
        <item x="365"/>
        <item x="95"/>
        <item x="407"/>
        <item x="548"/>
        <item x="264"/>
        <item x="198"/>
        <item x="140"/>
        <item x="417"/>
        <item x="8"/>
        <item x="448"/>
        <item x="223"/>
        <item x="72"/>
        <item x="125"/>
        <item x="179"/>
        <item x="426"/>
        <item x="329"/>
        <item x="63"/>
        <item x="109"/>
        <item x="280"/>
        <item x="121"/>
        <item x="469"/>
        <item x="170"/>
        <item x="240"/>
        <item x="473"/>
        <item x="388"/>
        <item x="434"/>
        <item x="321"/>
        <item x="307"/>
        <item x="370"/>
        <item x="470"/>
        <item x="509"/>
        <item x="328"/>
        <item x="453"/>
        <item x="288"/>
        <item x="137"/>
        <item x="556"/>
        <item x="255"/>
        <item x="173"/>
        <item x="424"/>
        <item x="566"/>
        <item x="512"/>
        <item x="84"/>
        <item x="521"/>
        <item x="591"/>
        <item x="451"/>
        <item x="446"/>
        <item x="480"/>
        <item x="259"/>
        <item x="476"/>
        <item x="176"/>
        <item x="532"/>
        <item x="510"/>
        <item x="258"/>
        <item x="13"/>
        <item x="535"/>
        <item x="301"/>
        <item x="265"/>
        <item x="555"/>
        <item x="525"/>
        <item x="335"/>
        <item x="395"/>
        <item x="65"/>
        <item x="517"/>
        <item x="332"/>
        <item x="64"/>
        <item x="377"/>
        <item x="410"/>
        <item x="227"/>
        <item x="266"/>
        <item x="414"/>
        <item x="366"/>
        <item x="458"/>
        <item x="41"/>
        <item x="558"/>
        <item x="460"/>
        <item x="214"/>
        <item x="412"/>
        <item x="304"/>
        <item x="347"/>
        <item x="349"/>
        <item x="10"/>
        <item x="50"/>
        <item x="160"/>
        <item x="362"/>
        <item x="134"/>
        <item x="561"/>
        <item x="76"/>
        <item x="491"/>
        <item x="228"/>
        <item x="31"/>
        <item x="68"/>
        <item x="466"/>
        <item x="498"/>
        <item x="537"/>
        <item x="403"/>
        <item x="230"/>
        <item x="253"/>
        <item x="183"/>
        <item x="195"/>
        <item x="62"/>
        <item x="220"/>
        <item x="520"/>
        <item x="540"/>
        <item x="438"/>
        <item x="401"/>
        <item x="117"/>
        <item x="529"/>
        <item x="487"/>
        <item x="262"/>
        <item x="325"/>
        <item x="381"/>
        <item x="185"/>
        <item x="596"/>
        <item x="514"/>
        <item x="285"/>
        <item x="45"/>
        <item x="447"/>
        <item x="192"/>
        <item x="315"/>
        <item x="463"/>
        <item x="239"/>
        <item x="450"/>
        <item x="531"/>
        <item x="1"/>
        <item x="418"/>
        <item x="444"/>
        <item x="481"/>
        <item x="235"/>
        <item x="73"/>
        <item x="274"/>
        <item x="522"/>
        <item x="71"/>
        <item x="246"/>
        <item x="166"/>
        <item x="206"/>
        <item x="316"/>
        <item x="108"/>
        <item x="399"/>
        <item x="552"/>
        <item x="46"/>
        <item x="592"/>
        <item x="114"/>
        <item x="167"/>
        <item x="364"/>
        <item x="0"/>
        <item x="17"/>
        <item x="295"/>
        <item x="86"/>
        <item x="506"/>
        <item x="489"/>
        <item x="127"/>
        <item x="380"/>
        <item x="420"/>
        <item x="369"/>
        <item x="503"/>
        <item x="207"/>
        <item x="405"/>
        <item x="408"/>
        <item x="339"/>
        <item x="586"/>
        <item x="289"/>
        <item x="351"/>
        <item x="501"/>
        <item x="606"/>
        <item x="530"/>
        <item x="390"/>
        <item x="281"/>
        <item x="600"/>
        <item x="282"/>
        <item x="354"/>
        <item x="302"/>
        <item x="143"/>
        <item x="97"/>
        <item x="359"/>
        <item x="29"/>
        <item x="303"/>
        <item x="202"/>
        <item x="272"/>
        <item x="209"/>
        <item x="342"/>
        <item x="538"/>
        <item x="571"/>
        <item x="539"/>
        <item x="485"/>
        <item x="449"/>
        <item x="124"/>
        <item x="379"/>
        <item x="373"/>
        <item x="533"/>
        <item x="229"/>
        <item x="474"/>
        <item x="400"/>
        <item x="261"/>
        <item x="340"/>
        <item x="75"/>
        <item x="320"/>
        <item x="507"/>
        <item x="356"/>
        <item x="126"/>
        <item x="164"/>
        <item x="603"/>
        <item x="232"/>
        <item x="216"/>
        <item x="404"/>
        <item x="297"/>
        <item x="25"/>
        <item x="277"/>
        <item x="260"/>
        <item x="467"/>
        <item x="299"/>
        <item x="572"/>
        <item x="157"/>
        <item x="402"/>
        <item x="30"/>
        <item x="598"/>
        <item x="429"/>
        <item x="496"/>
        <item x="493"/>
        <item x="306"/>
        <item x="343"/>
        <item x="154"/>
        <item x="284"/>
        <item x="551"/>
        <item x="5"/>
        <item x="570"/>
        <item x="165"/>
        <item x="595"/>
        <item x="120"/>
        <item x="136"/>
        <item x="98"/>
        <item x="254"/>
        <item x="324"/>
        <item x="581"/>
        <item x="87"/>
        <item x="333"/>
        <item x="33"/>
        <item x="57"/>
        <item x="495"/>
        <item x="131"/>
        <item x="442"/>
        <item x="257"/>
        <item x="106"/>
        <item x="478"/>
        <item x="305"/>
        <item x="103"/>
        <item x="464"/>
        <item x="116"/>
        <item x="39"/>
        <item x="269"/>
        <item x="419"/>
        <item x="54"/>
        <item x="204"/>
        <item x="565"/>
        <item x="363"/>
        <item x="180"/>
        <item x="584"/>
        <item x="484"/>
        <item x="22"/>
        <item x="428"/>
        <item x="83"/>
        <item x="48"/>
        <item x="371"/>
        <item x="387"/>
        <item x="605"/>
        <item x="479"/>
        <item x="248"/>
        <item x="123"/>
        <item x="238"/>
        <item x="11"/>
        <item x="182"/>
        <item x="368"/>
        <item x="376"/>
        <item x="508"/>
        <item x="557"/>
        <item x="519"/>
        <item x="14"/>
        <item x="457"/>
        <item x="559"/>
        <item x="172"/>
        <item x="174"/>
        <item x="505"/>
        <item x="472"/>
        <item x="432"/>
        <item x="437"/>
        <item x="454"/>
        <item x="128"/>
        <item x="233"/>
        <item x="511"/>
        <item x="527"/>
        <item x="92"/>
        <item x="77"/>
        <item x="452"/>
        <item x="300"/>
        <item x="219"/>
        <item x="396"/>
        <item x="350"/>
        <item x="23"/>
        <item x="249"/>
        <item x="28"/>
        <item x="549"/>
        <item x="61"/>
        <item x="44"/>
        <item x="311"/>
        <item x="430"/>
        <item x="579"/>
        <item x="383"/>
        <item x="573"/>
        <item x="564"/>
        <item x="590"/>
        <item x="286"/>
        <item x="322"/>
        <item x="104"/>
        <item x="74"/>
        <item x="583"/>
        <item x="499"/>
        <item x="6"/>
        <item x="337"/>
        <item x="546"/>
        <item x="526"/>
        <item x="213"/>
        <item x="133"/>
        <item x="355"/>
        <item x="267"/>
        <item x="226"/>
        <item x="543"/>
        <item x="358"/>
        <item x="313"/>
        <item x="516"/>
        <item x="18"/>
        <item x="318"/>
        <item x="212"/>
        <item x="155"/>
        <item x="293"/>
        <item x="270"/>
        <item x="82"/>
        <item x="12"/>
        <item x="221"/>
        <item x="534"/>
        <item x="397"/>
        <item x="4"/>
        <item x="181"/>
        <item x="336"/>
        <item x="147"/>
        <item x="416"/>
        <item x="291"/>
        <item x="348"/>
        <item x="294"/>
        <item x="425"/>
        <item x="273"/>
        <item x="360"/>
        <item x="51"/>
        <item x="323"/>
        <item x="367"/>
        <item x="357"/>
        <item x="153"/>
        <item x="577"/>
        <item x="171"/>
        <item x="101"/>
        <item x="236"/>
        <item x="161"/>
        <item x="518"/>
        <item x="542"/>
        <item x="175"/>
        <item t="default"/>
      </items>
    </pivotField>
    <pivotField showAll="0"/>
    <pivotField axis="axisRow" showAll="0">
      <items count="15">
        <item h="1" sd="0" x="0"/>
        <item sd="0" x="1"/>
        <item sd="0" x="2"/>
        <item sd="0" x="3"/>
        <item sd="0" x="4"/>
        <item sd="0" x="5"/>
        <item sd="0" x="6"/>
        <item sd="0" x="7"/>
        <item sd="0" x="8"/>
        <item sd="0" x="9"/>
        <item sd="0" x="10"/>
        <item sd="0" x="11"/>
        <item sd="0" x="12"/>
        <item h="1"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4"/>
    <field x="13"/>
    <field x="12"/>
    <field x="10"/>
  </rowFields>
  <rowItems count="4">
    <i>
      <x v="1"/>
    </i>
    <i>
      <x v="2"/>
    </i>
    <i>
      <x v="3"/>
    </i>
    <i t="grand">
      <x/>
    </i>
  </rowItems>
  <colItems count="1">
    <i/>
  </colItems>
  <dataFields count="1">
    <dataField name="Count of City" fld="5" subtotal="count" baseField="0" baseItem="0"/>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ubscription_Date" xr10:uid="{5965B651-6499-4A52-940B-6D561688D219}" sourceName="Months (Subscription Date)">
  <pivotTables>
    <pivotTable tabId="2" name="PivotTable1"/>
    <pivotTable tabId="2" name="PivotTable2"/>
    <pivotTable tabId="2" name="PivotTable3"/>
    <pivotTable tabId="2" name="PivotTable4"/>
  </pivotTables>
  <data>
    <tabular pivotCacheId="1183945375">
      <items count="14">
        <i x="1" s="1"/>
        <i x="2" s="1"/>
        <i x="3" s="1"/>
        <i x="4" s="1"/>
        <i x="5" s="1"/>
        <i x="6" s="1"/>
        <i x="7" s="1"/>
        <i x="8" s="1"/>
        <i x="9" s="1"/>
        <i x="10" s="1"/>
        <i x="11" s="1"/>
        <i x="12" s="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ubscription Date)" xr10:uid="{5CC55EB8-0FCF-45B7-9CCA-76E60036DE4A}" cache="Slicer_Months__Subscription_Date" caption="Months (Subscription 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E753D-44AD-4E14-AB0B-6D9245704444}">
  <dimension ref="A3:L17"/>
  <sheetViews>
    <sheetView zoomScale="99" zoomScaleNormal="100" workbookViewId="0">
      <selection activeCell="C12" sqref="C12"/>
    </sheetView>
  </sheetViews>
  <sheetFormatPr defaultRowHeight="14.5"/>
  <cols>
    <col min="1" max="1" width="12.453125" bestFit="1" customWidth="1"/>
    <col min="2" max="2" width="17.90625" bestFit="1" customWidth="1"/>
    <col min="5" max="5" width="12.453125" bestFit="1" customWidth="1"/>
    <col min="6" max="6" width="16.7265625" bestFit="1" customWidth="1"/>
    <col min="7" max="7" width="16.54296875" bestFit="1" customWidth="1"/>
    <col min="8" max="8" width="12.453125" bestFit="1" customWidth="1"/>
    <col min="9" max="9" width="15.54296875" bestFit="1" customWidth="1"/>
    <col min="10" max="10" width="15.36328125" bestFit="1" customWidth="1"/>
    <col min="11" max="11" width="12.453125" bestFit="1" customWidth="1"/>
    <col min="12" max="12" width="11.81640625" bestFit="1" customWidth="1"/>
    <col min="14" max="15" width="8.7265625" customWidth="1"/>
  </cols>
  <sheetData>
    <row r="3" spans="1:12">
      <c r="A3" s="3" t="s">
        <v>8060</v>
      </c>
      <c r="B3" t="s">
        <v>8064</v>
      </c>
      <c r="E3" s="3" t="s">
        <v>8060</v>
      </c>
      <c r="F3" t="s">
        <v>8066</v>
      </c>
      <c r="H3" s="3" t="s">
        <v>8060</v>
      </c>
      <c r="I3" t="s">
        <v>8065</v>
      </c>
      <c r="K3" s="3" t="s">
        <v>8060</v>
      </c>
      <c r="L3" t="s">
        <v>8067</v>
      </c>
    </row>
    <row r="4" spans="1:12">
      <c r="A4" s="4" t="s">
        <v>8062</v>
      </c>
      <c r="B4" s="6">
        <v>426</v>
      </c>
      <c r="E4" s="4" t="s">
        <v>8062</v>
      </c>
      <c r="F4" s="6">
        <v>426</v>
      </c>
      <c r="H4" s="4" t="s">
        <v>8062</v>
      </c>
      <c r="I4" s="6">
        <v>426</v>
      </c>
      <c r="K4" s="4" t="s">
        <v>8062</v>
      </c>
      <c r="L4" s="6">
        <v>426</v>
      </c>
    </row>
    <row r="5" spans="1:12">
      <c r="A5" s="5" t="s">
        <v>8070</v>
      </c>
      <c r="B5" s="6">
        <v>117</v>
      </c>
      <c r="E5" s="4" t="s">
        <v>8063</v>
      </c>
      <c r="F5" s="6">
        <v>404</v>
      </c>
      <c r="H5" s="5" t="s">
        <v>8070</v>
      </c>
      <c r="I5" s="6">
        <v>117</v>
      </c>
      <c r="K5" s="4" t="s">
        <v>8063</v>
      </c>
      <c r="L5" s="6">
        <v>404</v>
      </c>
    </row>
    <row r="6" spans="1:12">
      <c r="A6" s="5" t="s">
        <v>8069</v>
      </c>
      <c r="B6" s="6">
        <v>112</v>
      </c>
      <c r="E6" s="4" t="s">
        <v>8068</v>
      </c>
      <c r="F6" s="6">
        <v>170</v>
      </c>
      <c r="H6" s="5" t="s">
        <v>8069</v>
      </c>
      <c r="I6" s="6">
        <v>112</v>
      </c>
      <c r="K6" s="4" t="s">
        <v>8068</v>
      </c>
      <c r="L6" s="6">
        <v>170</v>
      </c>
    </row>
    <row r="7" spans="1:12">
      <c r="A7" s="5" t="s">
        <v>8071</v>
      </c>
      <c r="B7" s="6">
        <v>97</v>
      </c>
      <c r="E7" s="4" t="s">
        <v>8061</v>
      </c>
      <c r="F7" s="6">
        <v>1000</v>
      </c>
      <c r="H7" s="5" t="s">
        <v>8071</v>
      </c>
      <c r="I7" s="6">
        <v>97</v>
      </c>
      <c r="K7" s="4" t="s">
        <v>8061</v>
      </c>
      <c r="L7" s="6">
        <v>1000</v>
      </c>
    </row>
    <row r="8" spans="1:12">
      <c r="A8" s="5" t="s">
        <v>8072</v>
      </c>
      <c r="B8" s="6">
        <v>100</v>
      </c>
      <c r="H8" s="5" t="s">
        <v>8072</v>
      </c>
      <c r="I8" s="6">
        <v>100</v>
      </c>
    </row>
    <row r="9" spans="1:12">
      <c r="A9" s="4" t="s">
        <v>8063</v>
      </c>
      <c r="B9" s="6">
        <v>404</v>
      </c>
      <c r="H9" s="4" t="s">
        <v>8063</v>
      </c>
      <c r="I9" s="6">
        <v>404</v>
      </c>
    </row>
    <row r="10" spans="1:12">
      <c r="A10" s="5" t="s">
        <v>8070</v>
      </c>
      <c r="B10" s="6">
        <v>89</v>
      </c>
      <c r="H10" s="5" t="s">
        <v>8070</v>
      </c>
      <c r="I10" s="6">
        <v>89</v>
      </c>
    </row>
    <row r="11" spans="1:12">
      <c r="A11" s="5" t="s">
        <v>8069</v>
      </c>
      <c r="B11" s="6">
        <v>100</v>
      </c>
      <c r="H11" s="5" t="s">
        <v>8069</v>
      </c>
      <c r="I11" s="6">
        <v>100</v>
      </c>
    </row>
    <row r="12" spans="1:12">
      <c r="A12" s="5" t="s">
        <v>8071</v>
      </c>
      <c r="B12" s="6">
        <v>98</v>
      </c>
      <c r="H12" s="5" t="s">
        <v>8071</v>
      </c>
      <c r="I12" s="6">
        <v>98</v>
      </c>
    </row>
    <row r="13" spans="1:12">
      <c r="A13" s="5" t="s">
        <v>8072</v>
      </c>
      <c r="B13" s="6">
        <v>117</v>
      </c>
      <c r="H13" s="5" t="s">
        <v>8072</v>
      </c>
      <c r="I13" s="6">
        <v>117</v>
      </c>
    </row>
    <row r="14" spans="1:12">
      <c r="A14" s="4" t="s">
        <v>8068</v>
      </c>
      <c r="B14" s="6">
        <v>170</v>
      </c>
      <c r="H14" s="4" t="s">
        <v>8068</v>
      </c>
      <c r="I14" s="6">
        <v>170</v>
      </c>
    </row>
    <row r="15" spans="1:12">
      <c r="A15" s="5" t="s">
        <v>8070</v>
      </c>
      <c r="B15" s="6">
        <v>92</v>
      </c>
      <c r="H15" s="5" t="s">
        <v>8070</v>
      </c>
      <c r="I15" s="6">
        <v>92</v>
      </c>
    </row>
    <row r="16" spans="1:12">
      <c r="A16" s="5" t="s">
        <v>8069</v>
      </c>
      <c r="B16" s="6">
        <v>78</v>
      </c>
      <c r="H16" s="5" t="s">
        <v>8069</v>
      </c>
      <c r="I16" s="6">
        <v>78</v>
      </c>
    </row>
    <row r="17" spans="1:9">
      <c r="A17" s="4" t="s">
        <v>8061</v>
      </c>
      <c r="B17" s="6">
        <v>1000</v>
      </c>
      <c r="H17" s="4" t="s">
        <v>8061</v>
      </c>
      <c r="I17" s="6">
        <v>1000</v>
      </c>
    </row>
  </sheetData>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17C24-1F37-4F17-AED8-398D09A219E0}">
  <dimension ref="A1"/>
  <sheetViews>
    <sheetView tabSelected="1" zoomScale="37" zoomScaleNormal="63" workbookViewId="0">
      <selection activeCell="Z20" sqref="Z20"/>
    </sheetView>
  </sheetViews>
  <sheetFormatPr defaultRowHeight="14.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8D6EB-A64F-4C1B-AD82-81E4F382D328}">
  <dimension ref="A1:L1001"/>
  <sheetViews>
    <sheetView workbookViewId="0">
      <selection sqref="A1:XFD1"/>
    </sheetView>
  </sheetViews>
  <sheetFormatPr defaultRowHeight="14.5"/>
  <cols>
    <col min="2" max="2" width="17.54296875" bestFit="1" customWidth="1"/>
    <col min="5" max="5" width="23.90625" customWidth="1"/>
    <col min="6" max="6" width="16.7265625" customWidth="1"/>
    <col min="10" max="10" width="8.7265625" customWidth="1"/>
    <col min="11" max="11" width="15.36328125" customWidth="1"/>
    <col min="12" max="12" width="8.7265625" customWidth="1"/>
  </cols>
  <sheetData>
    <row r="1" spans="1:12">
      <c r="A1" t="s">
        <v>0</v>
      </c>
      <c r="B1" t="s">
        <v>1</v>
      </c>
      <c r="C1" t="s">
        <v>2</v>
      </c>
      <c r="D1" t="s">
        <v>3</v>
      </c>
      <c r="E1" t="s">
        <v>4</v>
      </c>
      <c r="F1" t="s">
        <v>5</v>
      </c>
      <c r="G1" t="s">
        <v>6</v>
      </c>
      <c r="H1" t="s">
        <v>7</v>
      </c>
      <c r="I1" t="s">
        <v>8</v>
      </c>
      <c r="J1" t="s">
        <v>9</v>
      </c>
      <c r="K1" t="s">
        <v>10</v>
      </c>
      <c r="L1" t="s">
        <v>11</v>
      </c>
    </row>
    <row r="2" spans="1:12">
      <c r="A2">
        <v>1</v>
      </c>
      <c r="B2" t="s">
        <v>12</v>
      </c>
      <c r="C2" t="s">
        <v>13</v>
      </c>
      <c r="D2" t="s">
        <v>14</v>
      </c>
      <c r="E2" t="s">
        <v>15</v>
      </c>
      <c r="F2" t="s">
        <v>16</v>
      </c>
      <c r="G2" t="s">
        <v>17</v>
      </c>
      <c r="H2" t="s">
        <v>18</v>
      </c>
      <c r="I2" t="s">
        <v>19</v>
      </c>
      <c r="J2" t="s">
        <v>20</v>
      </c>
      <c r="K2" s="1">
        <v>44403</v>
      </c>
      <c r="L2" t="s">
        <v>21</v>
      </c>
    </row>
    <row r="3" spans="1:12">
      <c r="A3">
        <v>2</v>
      </c>
      <c r="B3" t="s">
        <v>22</v>
      </c>
      <c r="C3" t="s">
        <v>23</v>
      </c>
      <c r="D3" t="s">
        <v>24</v>
      </c>
      <c r="E3" t="s">
        <v>25</v>
      </c>
      <c r="F3" t="s">
        <v>26</v>
      </c>
      <c r="G3" t="s">
        <v>27</v>
      </c>
      <c r="H3" t="s">
        <v>28</v>
      </c>
      <c r="I3" t="s">
        <v>29</v>
      </c>
      <c r="J3" t="s">
        <v>30</v>
      </c>
      <c r="K3" s="1">
        <v>44371</v>
      </c>
      <c r="L3" t="s">
        <v>31</v>
      </c>
    </row>
    <row r="4" spans="1:12">
      <c r="A4">
        <v>3</v>
      </c>
      <c r="B4" t="s">
        <v>32</v>
      </c>
      <c r="C4" t="s">
        <v>33</v>
      </c>
      <c r="D4" t="s">
        <v>34</v>
      </c>
      <c r="E4" t="s">
        <v>35</v>
      </c>
      <c r="F4" t="s">
        <v>36</v>
      </c>
      <c r="G4" t="s">
        <v>37</v>
      </c>
      <c r="H4" t="s">
        <v>38</v>
      </c>
      <c r="I4" t="s">
        <v>39</v>
      </c>
      <c r="J4" t="s">
        <v>40</v>
      </c>
      <c r="K4" s="1">
        <v>43926</v>
      </c>
      <c r="L4" t="s">
        <v>41</v>
      </c>
    </row>
    <row r="5" spans="1:12">
      <c r="A5">
        <v>4</v>
      </c>
      <c r="B5" t="s">
        <v>42</v>
      </c>
      <c r="C5" t="s">
        <v>43</v>
      </c>
      <c r="D5" t="s">
        <v>44</v>
      </c>
      <c r="E5" t="s">
        <v>45</v>
      </c>
      <c r="F5" t="s">
        <v>46</v>
      </c>
      <c r="G5" t="s">
        <v>17</v>
      </c>
      <c r="H5" t="s">
        <v>47</v>
      </c>
      <c r="I5" t="s">
        <v>48</v>
      </c>
      <c r="J5" t="s">
        <v>49</v>
      </c>
      <c r="K5" s="1">
        <v>44164</v>
      </c>
      <c r="L5" t="s">
        <v>50</v>
      </c>
    </row>
    <row r="6" spans="1:12">
      <c r="A6">
        <v>5</v>
      </c>
      <c r="B6" t="s">
        <v>51</v>
      </c>
      <c r="C6" t="s">
        <v>52</v>
      </c>
      <c r="D6" t="s">
        <v>53</v>
      </c>
      <c r="E6" t="s">
        <v>54</v>
      </c>
      <c r="F6" t="s">
        <v>55</v>
      </c>
      <c r="G6" t="s">
        <v>56</v>
      </c>
      <c r="H6" t="s">
        <v>57</v>
      </c>
      <c r="I6" t="s">
        <v>58</v>
      </c>
      <c r="J6" t="s">
        <v>59</v>
      </c>
      <c r="K6" s="1">
        <v>44673</v>
      </c>
      <c r="L6" t="s">
        <v>60</v>
      </c>
    </row>
    <row r="7" spans="1:12">
      <c r="A7">
        <v>6</v>
      </c>
      <c r="B7" t="s">
        <v>61</v>
      </c>
      <c r="C7" t="s">
        <v>62</v>
      </c>
      <c r="D7" t="s">
        <v>63</v>
      </c>
      <c r="E7" t="s">
        <v>64</v>
      </c>
      <c r="F7" t="s">
        <v>65</v>
      </c>
      <c r="G7" t="s">
        <v>66</v>
      </c>
      <c r="H7" t="s">
        <v>67</v>
      </c>
      <c r="I7" t="s">
        <v>68</v>
      </c>
      <c r="J7" t="s">
        <v>69</v>
      </c>
      <c r="K7" s="1">
        <v>44517</v>
      </c>
      <c r="L7" t="s">
        <v>70</v>
      </c>
    </row>
    <row r="8" spans="1:12">
      <c r="A8">
        <v>7</v>
      </c>
      <c r="B8" t="s">
        <v>71</v>
      </c>
      <c r="C8" t="s">
        <v>72</v>
      </c>
      <c r="D8" t="s">
        <v>73</v>
      </c>
      <c r="E8" t="s">
        <v>74</v>
      </c>
      <c r="F8" t="s">
        <v>75</v>
      </c>
      <c r="G8" t="s">
        <v>76</v>
      </c>
      <c r="H8" t="s">
        <v>77</v>
      </c>
      <c r="I8" t="s">
        <v>78</v>
      </c>
      <c r="J8" t="s">
        <v>79</v>
      </c>
      <c r="K8" s="1">
        <v>44646</v>
      </c>
      <c r="L8" t="s">
        <v>80</v>
      </c>
    </row>
    <row r="9" spans="1:12">
      <c r="A9">
        <v>8</v>
      </c>
      <c r="B9" t="s">
        <v>81</v>
      </c>
      <c r="C9" t="s">
        <v>82</v>
      </c>
      <c r="D9" t="s">
        <v>83</v>
      </c>
      <c r="E9" t="s">
        <v>84</v>
      </c>
      <c r="F9" t="s">
        <v>85</v>
      </c>
      <c r="G9" t="s">
        <v>86</v>
      </c>
      <c r="H9" t="s">
        <v>87</v>
      </c>
      <c r="I9" t="s">
        <v>88</v>
      </c>
      <c r="J9" t="s">
        <v>89</v>
      </c>
      <c r="K9" s="1">
        <v>44057</v>
      </c>
      <c r="L9" t="s">
        <v>90</v>
      </c>
    </row>
    <row r="10" spans="1:12">
      <c r="A10">
        <v>9</v>
      </c>
      <c r="B10" t="s">
        <v>91</v>
      </c>
      <c r="C10" t="s">
        <v>92</v>
      </c>
      <c r="D10" t="s">
        <v>93</v>
      </c>
      <c r="E10" t="s">
        <v>94</v>
      </c>
      <c r="F10" t="s">
        <v>95</v>
      </c>
      <c r="G10" t="s">
        <v>96</v>
      </c>
      <c r="H10" t="s">
        <v>97</v>
      </c>
      <c r="I10" t="s">
        <v>98</v>
      </c>
      <c r="J10" t="s">
        <v>99</v>
      </c>
      <c r="K10" s="1">
        <v>44195</v>
      </c>
      <c r="L10" t="s">
        <v>100</v>
      </c>
    </row>
    <row r="11" spans="1:12">
      <c r="A11">
        <v>10</v>
      </c>
      <c r="B11" t="s">
        <v>101</v>
      </c>
      <c r="C11" t="s">
        <v>102</v>
      </c>
      <c r="D11" t="s">
        <v>103</v>
      </c>
      <c r="E11" t="s">
        <v>104</v>
      </c>
      <c r="F11" t="s">
        <v>105</v>
      </c>
      <c r="G11" t="s">
        <v>106</v>
      </c>
      <c r="H11" t="s">
        <v>107</v>
      </c>
      <c r="I11" t="s">
        <v>108</v>
      </c>
      <c r="J11" t="s">
        <v>109</v>
      </c>
      <c r="K11" s="1">
        <v>44077</v>
      </c>
      <c r="L11" t="s">
        <v>110</v>
      </c>
    </row>
    <row r="12" spans="1:12">
      <c r="A12">
        <v>11</v>
      </c>
      <c r="B12" t="s">
        <v>111</v>
      </c>
      <c r="C12" t="s">
        <v>112</v>
      </c>
      <c r="D12" t="s">
        <v>113</v>
      </c>
      <c r="E12" t="s">
        <v>114</v>
      </c>
      <c r="F12" t="s">
        <v>115</v>
      </c>
      <c r="G12" t="s">
        <v>116</v>
      </c>
      <c r="H12">
        <v>647787401</v>
      </c>
      <c r="I12" t="s">
        <v>117</v>
      </c>
      <c r="J12" t="s">
        <v>118</v>
      </c>
      <c r="K12" s="1">
        <v>44312</v>
      </c>
      <c r="L12" t="s">
        <v>119</v>
      </c>
    </row>
    <row r="13" spans="1:12">
      <c r="A13">
        <v>12</v>
      </c>
      <c r="B13" t="s">
        <v>120</v>
      </c>
      <c r="C13" t="s">
        <v>121</v>
      </c>
      <c r="D13" t="s">
        <v>122</v>
      </c>
      <c r="E13" t="s">
        <v>123</v>
      </c>
      <c r="F13" t="s">
        <v>124</v>
      </c>
      <c r="G13" t="s">
        <v>125</v>
      </c>
      <c r="H13" t="s">
        <v>126</v>
      </c>
      <c r="I13" t="s">
        <v>127</v>
      </c>
      <c r="J13" t="s">
        <v>128</v>
      </c>
      <c r="K13" s="1">
        <v>44580</v>
      </c>
      <c r="L13" t="s">
        <v>129</v>
      </c>
    </row>
    <row r="14" spans="1:12">
      <c r="A14">
        <v>13</v>
      </c>
      <c r="B14" t="s">
        <v>130</v>
      </c>
      <c r="C14" t="s">
        <v>131</v>
      </c>
      <c r="D14" t="s">
        <v>132</v>
      </c>
      <c r="E14" t="s">
        <v>133</v>
      </c>
      <c r="F14" t="s">
        <v>134</v>
      </c>
      <c r="G14" t="s">
        <v>135</v>
      </c>
      <c r="H14" t="s">
        <v>136</v>
      </c>
      <c r="I14" t="s">
        <v>137</v>
      </c>
      <c r="J14" t="s">
        <v>138</v>
      </c>
      <c r="K14" s="1">
        <v>44669</v>
      </c>
      <c r="L14" t="s">
        <v>139</v>
      </c>
    </row>
    <row r="15" spans="1:12">
      <c r="A15">
        <v>14</v>
      </c>
      <c r="B15" t="s">
        <v>140</v>
      </c>
      <c r="C15" t="s">
        <v>141</v>
      </c>
      <c r="D15" t="s">
        <v>142</v>
      </c>
      <c r="E15" t="s">
        <v>143</v>
      </c>
      <c r="F15" t="s">
        <v>144</v>
      </c>
      <c r="G15" t="s">
        <v>145</v>
      </c>
      <c r="H15" t="s">
        <v>146</v>
      </c>
      <c r="I15" t="s">
        <v>147</v>
      </c>
      <c r="J15" t="s">
        <v>148</v>
      </c>
      <c r="K15" s="1">
        <v>44261</v>
      </c>
      <c r="L15" t="s">
        <v>149</v>
      </c>
    </row>
    <row r="16" spans="1:12">
      <c r="A16">
        <v>15</v>
      </c>
      <c r="B16" t="s">
        <v>150</v>
      </c>
      <c r="C16" t="s">
        <v>151</v>
      </c>
      <c r="D16" t="s">
        <v>152</v>
      </c>
      <c r="E16" t="s">
        <v>153</v>
      </c>
      <c r="F16" t="s">
        <v>154</v>
      </c>
      <c r="G16" t="s">
        <v>155</v>
      </c>
      <c r="H16" t="s">
        <v>156</v>
      </c>
      <c r="I16" t="s">
        <v>157</v>
      </c>
      <c r="J16" t="s">
        <v>158</v>
      </c>
      <c r="K16" s="1">
        <v>44591</v>
      </c>
      <c r="L16" t="s">
        <v>159</v>
      </c>
    </row>
    <row r="17" spans="1:12">
      <c r="A17">
        <v>16</v>
      </c>
      <c r="B17" t="s">
        <v>160</v>
      </c>
      <c r="C17" t="s">
        <v>161</v>
      </c>
      <c r="D17" t="s">
        <v>162</v>
      </c>
      <c r="E17" t="s">
        <v>163</v>
      </c>
      <c r="F17" t="s">
        <v>164</v>
      </c>
      <c r="G17" t="s">
        <v>165</v>
      </c>
      <c r="H17" t="s">
        <v>166</v>
      </c>
      <c r="I17">
        <v>5786415664</v>
      </c>
      <c r="J17" t="s">
        <v>167</v>
      </c>
      <c r="K17" s="1">
        <v>43981</v>
      </c>
      <c r="L17" t="s">
        <v>168</v>
      </c>
    </row>
    <row r="18" spans="1:12">
      <c r="A18">
        <v>17</v>
      </c>
      <c r="B18" t="s">
        <v>169</v>
      </c>
      <c r="C18" t="s">
        <v>170</v>
      </c>
      <c r="D18" t="s">
        <v>171</v>
      </c>
      <c r="E18" t="s">
        <v>172</v>
      </c>
      <c r="F18" t="s">
        <v>173</v>
      </c>
      <c r="G18" t="s">
        <v>174</v>
      </c>
      <c r="H18" t="s">
        <v>175</v>
      </c>
      <c r="I18" t="s">
        <v>176</v>
      </c>
      <c r="J18" t="s">
        <v>177</v>
      </c>
      <c r="K18" s="1">
        <v>43853</v>
      </c>
      <c r="L18" t="s">
        <v>178</v>
      </c>
    </row>
    <row r="19" spans="1:12">
      <c r="A19">
        <v>18</v>
      </c>
      <c r="B19" t="s">
        <v>179</v>
      </c>
      <c r="C19" t="s">
        <v>180</v>
      </c>
      <c r="D19" t="s">
        <v>181</v>
      </c>
      <c r="E19" t="s">
        <v>182</v>
      </c>
      <c r="F19" t="s">
        <v>183</v>
      </c>
      <c r="G19" t="s">
        <v>96</v>
      </c>
      <c r="H19" t="s">
        <v>184</v>
      </c>
      <c r="I19">
        <f>1-875-299-7166</f>
        <v>-8339</v>
      </c>
      <c r="J19" t="s">
        <v>185</v>
      </c>
      <c r="K19" s="1">
        <v>44404</v>
      </c>
      <c r="L19" t="s">
        <v>186</v>
      </c>
    </row>
    <row r="20" spans="1:12">
      <c r="A20">
        <v>19</v>
      </c>
      <c r="B20" t="s">
        <v>187</v>
      </c>
      <c r="C20" t="s">
        <v>188</v>
      </c>
      <c r="D20" t="s">
        <v>189</v>
      </c>
      <c r="E20" t="s">
        <v>190</v>
      </c>
      <c r="F20" t="s">
        <v>191</v>
      </c>
      <c r="G20" t="s">
        <v>192</v>
      </c>
      <c r="H20" t="s">
        <v>193</v>
      </c>
      <c r="I20" t="s">
        <v>194</v>
      </c>
      <c r="J20" t="s">
        <v>195</v>
      </c>
      <c r="K20" s="1">
        <v>44662</v>
      </c>
      <c r="L20" t="s">
        <v>196</v>
      </c>
    </row>
    <row r="21" spans="1:12">
      <c r="A21">
        <v>20</v>
      </c>
      <c r="B21" t="s">
        <v>197</v>
      </c>
      <c r="C21" t="s">
        <v>198</v>
      </c>
      <c r="D21" t="s">
        <v>199</v>
      </c>
      <c r="E21" t="s">
        <v>200</v>
      </c>
      <c r="F21" t="s">
        <v>201</v>
      </c>
      <c r="G21" t="s">
        <v>202</v>
      </c>
      <c r="H21" t="s">
        <v>203</v>
      </c>
      <c r="I21" t="s">
        <v>204</v>
      </c>
      <c r="J21" t="s">
        <v>205</v>
      </c>
      <c r="K21" s="1">
        <v>44085</v>
      </c>
      <c r="L21" t="s">
        <v>206</v>
      </c>
    </row>
    <row r="22" spans="1:12">
      <c r="A22">
        <v>21</v>
      </c>
      <c r="B22" t="s">
        <v>207</v>
      </c>
      <c r="C22" t="s">
        <v>208</v>
      </c>
      <c r="D22" t="s">
        <v>209</v>
      </c>
      <c r="E22" t="s">
        <v>210</v>
      </c>
      <c r="F22" t="s">
        <v>211</v>
      </c>
      <c r="G22" t="s">
        <v>212</v>
      </c>
      <c r="H22">
        <v>4292705811</v>
      </c>
      <c r="I22" t="s">
        <v>213</v>
      </c>
      <c r="J22" t="s">
        <v>214</v>
      </c>
      <c r="K22" s="1">
        <v>43834</v>
      </c>
      <c r="L22" t="s">
        <v>215</v>
      </c>
    </row>
    <row r="23" spans="1:12">
      <c r="A23">
        <v>22</v>
      </c>
      <c r="B23" t="s">
        <v>216</v>
      </c>
      <c r="C23" t="s">
        <v>151</v>
      </c>
      <c r="D23" t="s">
        <v>217</v>
      </c>
      <c r="E23" t="s">
        <v>218</v>
      </c>
      <c r="F23" t="s">
        <v>219</v>
      </c>
      <c r="G23" t="s">
        <v>220</v>
      </c>
      <c r="H23" t="s">
        <v>221</v>
      </c>
      <c r="I23" t="s">
        <v>222</v>
      </c>
      <c r="J23" t="s">
        <v>223</v>
      </c>
      <c r="K23" s="1">
        <v>44141</v>
      </c>
      <c r="L23" t="s">
        <v>224</v>
      </c>
    </row>
    <row r="24" spans="1:12">
      <c r="A24">
        <v>23</v>
      </c>
      <c r="B24" t="s">
        <v>225</v>
      </c>
      <c r="C24" t="s">
        <v>226</v>
      </c>
      <c r="D24" t="s">
        <v>227</v>
      </c>
      <c r="E24" t="s">
        <v>228</v>
      </c>
      <c r="F24" t="s">
        <v>229</v>
      </c>
      <c r="G24" t="s">
        <v>230</v>
      </c>
      <c r="H24" t="s">
        <v>231</v>
      </c>
      <c r="I24" t="s">
        <v>232</v>
      </c>
      <c r="J24" t="s">
        <v>233</v>
      </c>
      <c r="K24" s="1">
        <v>44562</v>
      </c>
      <c r="L24" t="s">
        <v>234</v>
      </c>
    </row>
    <row r="25" spans="1:12">
      <c r="A25">
        <v>24</v>
      </c>
      <c r="B25" t="s">
        <v>235</v>
      </c>
      <c r="C25" t="s">
        <v>236</v>
      </c>
      <c r="D25" t="s">
        <v>237</v>
      </c>
      <c r="E25" t="s">
        <v>238</v>
      </c>
      <c r="F25" t="s">
        <v>239</v>
      </c>
      <c r="G25" t="s">
        <v>240</v>
      </c>
      <c r="H25" t="s">
        <v>241</v>
      </c>
      <c r="I25" t="s">
        <v>242</v>
      </c>
      <c r="J25" t="s">
        <v>243</v>
      </c>
      <c r="K25" s="1">
        <v>44620</v>
      </c>
      <c r="L25" t="s">
        <v>244</v>
      </c>
    </row>
    <row r="26" spans="1:12">
      <c r="A26">
        <v>25</v>
      </c>
      <c r="B26" t="s">
        <v>245</v>
      </c>
      <c r="C26" t="s">
        <v>246</v>
      </c>
      <c r="D26" t="s">
        <v>247</v>
      </c>
      <c r="E26" t="s">
        <v>248</v>
      </c>
      <c r="F26" t="s">
        <v>249</v>
      </c>
      <c r="G26" t="s">
        <v>250</v>
      </c>
      <c r="H26" t="s">
        <v>251</v>
      </c>
      <c r="I26" t="s">
        <v>252</v>
      </c>
      <c r="J26" t="s">
        <v>253</v>
      </c>
      <c r="K26" s="1">
        <v>43868</v>
      </c>
      <c r="L26" t="s">
        <v>254</v>
      </c>
    </row>
    <row r="27" spans="1:12">
      <c r="A27">
        <v>26</v>
      </c>
      <c r="B27" t="s">
        <v>255</v>
      </c>
      <c r="C27" t="s">
        <v>256</v>
      </c>
      <c r="D27" t="s">
        <v>257</v>
      </c>
      <c r="E27" t="s">
        <v>258</v>
      </c>
      <c r="F27" t="s">
        <v>259</v>
      </c>
      <c r="G27" t="s">
        <v>260</v>
      </c>
      <c r="H27" t="s">
        <v>261</v>
      </c>
      <c r="I27">
        <v>8018224814</v>
      </c>
      <c r="J27" t="s">
        <v>262</v>
      </c>
      <c r="K27" s="1">
        <v>44493</v>
      </c>
      <c r="L27" t="s">
        <v>263</v>
      </c>
    </row>
    <row r="28" spans="1:12">
      <c r="A28">
        <v>27</v>
      </c>
      <c r="B28" t="s">
        <v>264</v>
      </c>
      <c r="C28" t="s">
        <v>265</v>
      </c>
      <c r="D28" t="s">
        <v>266</v>
      </c>
      <c r="E28" t="s">
        <v>267</v>
      </c>
      <c r="F28" t="s">
        <v>268</v>
      </c>
      <c r="G28" t="s">
        <v>269</v>
      </c>
      <c r="H28">
        <f>1-321-505-4969</f>
        <v>-5794</v>
      </c>
      <c r="I28" t="s">
        <v>270</v>
      </c>
      <c r="J28" t="s">
        <v>271</v>
      </c>
      <c r="K28" s="1">
        <v>44014</v>
      </c>
      <c r="L28" t="s">
        <v>272</v>
      </c>
    </row>
    <row r="29" spans="1:12">
      <c r="A29">
        <v>28</v>
      </c>
      <c r="B29" t="s">
        <v>273</v>
      </c>
      <c r="C29" t="s">
        <v>274</v>
      </c>
      <c r="D29" t="s">
        <v>275</v>
      </c>
      <c r="E29" t="s">
        <v>276</v>
      </c>
      <c r="F29" t="s">
        <v>277</v>
      </c>
      <c r="G29" t="s">
        <v>278</v>
      </c>
      <c r="H29" t="s">
        <v>279</v>
      </c>
      <c r="I29" t="s">
        <v>280</v>
      </c>
      <c r="J29" t="s">
        <v>281</v>
      </c>
      <c r="K29" s="1">
        <v>43878</v>
      </c>
      <c r="L29" t="s">
        <v>282</v>
      </c>
    </row>
    <row r="30" spans="1:12">
      <c r="A30">
        <v>29</v>
      </c>
      <c r="B30" t="s">
        <v>283</v>
      </c>
      <c r="C30" t="s">
        <v>284</v>
      </c>
      <c r="D30" t="s">
        <v>285</v>
      </c>
      <c r="E30" t="s">
        <v>286</v>
      </c>
      <c r="F30" t="s">
        <v>287</v>
      </c>
      <c r="G30" t="s">
        <v>288</v>
      </c>
      <c r="H30" t="s">
        <v>289</v>
      </c>
      <c r="I30" t="s">
        <v>290</v>
      </c>
      <c r="J30" t="s">
        <v>291</v>
      </c>
      <c r="K30" s="1">
        <v>44622</v>
      </c>
      <c r="L30" t="s">
        <v>292</v>
      </c>
    </row>
    <row r="31" spans="1:12">
      <c r="A31">
        <v>30</v>
      </c>
      <c r="B31" t="s">
        <v>293</v>
      </c>
      <c r="C31" t="s">
        <v>294</v>
      </c>
      <c r="D31" t="s">
        <v>121</v>
      </c>
      <c r="E31" t="s">
        <v>295</v>
      </c>
      <c r="F31" t="s">
        <v>296</v>
      </c>
      <c r="G31" t="s">
        <v>297</v>
      </c>
      <c r="H31" t="s">
        <v>298</v>
      </c>
      <c r="I31" t="s">
        <v>299</v>
      </c>
      <c r="J31" t="s">
        <v>300</v>
      </c>
      <c r="K31" s="1">
        <v>44443</v>
      </c>
      <c r="L31" t="s">
        <v>301</v>
      </c>
    </row>
    <row r="32" spans="1:12">
      <c r="A32">
        <v>31</v>
      </c>
      <c r="B32" t="s">
        <v>302</v>
      </c>
      <c r="C32" t="s">
        <v>303</v>
      </c>
      <c r="D32" t="s">
        <v>304</v>
      </c>
      <c r="E32" t="s">
        <v>305</v>
      </c>
      <c r="F32" t="s">
        <v>306</v>
      </c>
      <c r="G32" t="s">
        <v>145</v>
      </c>
      <c r="H32" t="s">
        <v>307</v>
      </c>
      <c r="I32" t="s">
        <v>308</v>
      </c>
      <c r="J32" t="s">
        <v>309</v>
      </c>
      <c r="K32" s="1">
        <v>44504</v>
      </c>
      <c r="L32" t="s">
        <v>310</v>
      </c>
    </row>
    <row r="33" spans="1:12">
      <c r="A33">
        <v>32</v>
      </c>
      <c r="B33" t="s">
        <v>311</v>
      </c>
      <c r="C33" t="s">
        <v>312</v>
      </c>
      <c r="D33" t="s">
        <v>313</v>
      </c>
      <c r="E33" t="s">
        <v>314</v>
      </c>
      <c r="F33" t="s">
        <v>315</v>
      </c>
      <c r="G33" t="s">
        <v>106</v>
      </c>
      <c r="H33" t="s">
        <v>316</v>
      </c>
      <c r="I33">
        <v>1810375857</v>
      </c>
      <c r="J33" t="s">
        <v>317</v>
      </c>
      <c r="K33" s="1">
        <v>44322</v>
      </c>
      <c r="L33" t="s">
        <v>318</v>
      </c>
    </row>
    <row r="34" spans="1:12">
      <c r="A34">
        <v>33</v>
      </c>
      <c r="B34" t="s">
        <v>319</v>
      </c>
      <c r="C34" t="s">
        <v>320</v>
      </c>
      <c r="D34" t="s">
        <v>321</v>
      </c>
      <c r="E34" t="s">
        <v>322</v>
      </c>
      <c r="F34" t="s">
        <v>323</v>
      </c>
      <c r="G34" t="s">
        <v>324</v>
      </c>
      <c r="H34" t="s">
        <v>325</v>
      </c>
      <c r="I34" t="s">
        <v>326</v>
      </c>
      <c r="J34" t="s">
        <v>327</v>
      </c>
      <c r="K34" s="1">
        <v>44007</v>
      </c>
      <c r="L34" t="s">
        <v>328</v>
      </c>
    </row>
    <row r="35" spans="1:12">
      <c r="A35">
        <v>34</v>
      </c>
      <c r="B35" t="s">
        <v>329</v>
      </c>
      <c r="C35" t="s">
        <v>82</v>
      </c>
      <c r="D35" t="s">
        <v>330</v>
      </c>
      <c r="E35" t="s">
        <v>331</v>
      </c>
      <c r="F35" t="s">
        <v>332</v>
      </c>
      <c r="G35" t="s">
        <v>333</v>
      </c>
      <c r="H35" t="s">
        <v>334</v>
      </c>
      <c r="I35" t="s">
        <v>335</v>
      </c>
      <c r="J35" t="s">
        <v>336</v>
      </c>
      <c r="K35" s="1">
        <v>44322</v>
      </c>
      <c r="L35" t="s">
        <v>337</v>
      </c>
    </row>
    <row r="36" spans="1:12">
      <c r="A36">
        <v>35</v>
      </c>
      <c r="B36" t="s">
        <v>338</v>
      </c>
      <c r="C36" t="s">
        <v>339</v>
      </c>
      <c r="D36" t="s">
        <v>340</v>
      </c>
      <c r="E36" t="s">
        <v>341</v>
      </c>
      <c r="F36" t="s">
        <v>342</v>
      </c>
      <c r="G36" t="s">
        <v>343</v>
      </c>
      <c r="H36" t="s">
        <v>344</v>
      </c>
      <c r="I36">
        <f>1-43-299-6429</f>
        <v>-6770</v>
      </c>
      <c r="J36" t="s">
        <v>345</v>
      </c>
      <c r="K36" s="1">
        <v>44533</v>
      </c>
      <c r="L36" t="s">
        <v>346</v>
      </c>
    </row>
    <row r="37" spans="1:12">
      <c r="A37">
        <v>36</v>
      </c>
      <c r="B37" t="s">
        <v>347</v>
      </c>
      <c r="C37" t="s">
        <v>348</v>
      </c>
      <c r="D37" t="s">
        <v>349</v>
      </c>
      <c r="E37" t="s">
        <v>350</v>
      </c>
      <c r="F37" t="s">
        <v>351</v>
      </c>
      <c r="G37" t="s">
        <v>352</v>
      </c>
      <c r="H37" t="s">
        <v>353</v>
      </c>
      <c r="I37" t="s">
        <v>354</v>
      </c>
      <c r="J37" t="s">
        <v>355</v>
      </c>
      <c r="K37" s="1">
        <v>44108</v>
      </c>
      <c r="L37" t="s">
        <v>356</v>
      </c>
    </row>
    <row r="38" spans="1:12">
      <c r="A38">
        <v>37</v>
      </c>
      <c r="B38" t="s">
        <v>357</v>
      </c>
      <c r="C38" t="s">
        <v>358</v>
      </c>
      <c r="D38" t="s">
        <v>359</v>
      </c>
      <c r="E38" t="s">
        <v>360</v>
      </c>
      <c r="F38" t="s">
        <v>361</v>
      </c>
      <c r="G38" t="s">
        <v>362</v>
      </c>
      <c r="H38" t="s">
        <v>363</v>
      </c>
      <c r="I38" t="s">
        <v>364</v>
      </c>
      <c r="J38" t="s">
        <v>365</v>
      </c>
      <c r="K38" s="1">
        <v>43870</v>
      </c>
      <c r="L38" t="s">
        <v>366</v>
      </c>
    </row>
    <row r="39" spans="1:12">
      <c r="A39">
        <v>38</v>
      </c>
      <c r="B39" t="s">
        <v>367</v>
      </c>
      <c r="C39" t="s">
        <v>368</v>
      </c>
      <c r="D39" t="s">
        <v>369</v>
      </c>
      <c r="E39" t="s">
        <v>370</v>
      </c>
      <c r="F39" t="s">
        <v>371</v>
      </c>
      <c r="G39" t="s">
        <v>372</v>
      </c>
      <c r="H39" t="s">
        <v>373</v>
      </c>
      <c r="I39" t="s">
        <v>374</v>
      </c>
      <c r="J39" t="s">
        <v>375</v>
      </c>
      <c r="K39" s="1">
        <v>43892</v>
      </c>
      <c r="L39" t="s">
        <v>376</v>
      </c>
    </row>
    <row r="40" spans="1:12">
      <c r="A40">
        <v>39</v>
      </c>
      <c r="B40" t="s">
        <v>377</v>
      </c>
      <c r="C40" t="s">
        <v>378</v>
      </c>
      <c r="D40" t="s">
        <v>379</v>
      </c>
      <c r="E40" t="s">
        <v>380</v>
      </c>
      <c r="F40" t="s">
        <v>381</v>
      </c>
      <c r="G40" t="s">
        <v>382</v>
      </c>
      <c r="H40">
        <v>9016149714</v>
      </c>
      <c r="I40" t="s">
        <v>383</v>
      </c>
      <c r="J40" t="s">
        <v>384</v>
      </c>
      <c r="K40" s="1">
        <v>43887</v>
      </c>
      <c r="L40" t="s">
        <v>385</v>
      </c>
    </row>
    <row r="41" spans="1:12">
      <c r="A41">
        <v>40</v>
      </c>
      <c r="B41" t="s">
        <v>386</v>
      </c>
      <c r="C41" t="s">
        <v>387</v>
      </c>
      <c r="D41" t="s">
        <v>388</v>
      </c>
      <c r="E41" t="s">
        <v>389</v>
      </c>
      <c r="F41" t="s">
        <v>390</v>
      </c>
      <c r="G41" t="s">
        <v>391</v>
      </c>
      <c r="H41" t="s">
        <v>392</v>
      </c>
      <c r="I41" t="s">
        <v>393</v>
      </c>
      <c r="J41" t="s">
        <v>394</v>
      </c>
      <c r="K41" s="1">
        <v>43831</v>
      </c>
      <c r="L41" t="s">
        <v>395</v>
      </c>
    </row>
    <row r="42" spans="1:12">
      <c r="A42">
        <v>41</v>
      </c>
      <c r="B42" t="s">
        <v>396</v>
      </c>
      <c r="C42" t="s">
        <v>397</v>
      </c>
      <c r="D42" t="s">
        <v>398</v>
      </c>
      <c r="E42" t="s">
        <v>399</v>
      </c>
      <c r="F42" t="s">
        <v>400</v>
      </c>
      <c r="G42" t="s">
        <v>145</v>
      </c>
      <c r="H42" t="s">
        <v>401</v>
      </c>
      <c r="I42" t="s">
        <v>402</v>
      </c>
      <c r="J42" t="s">
        <v>403</v>
      </c>
      <c r="K42" s="1">
        <v>44549</v>
      </c>
      <c r="L42" t="s">
        <v>404</v>
      </c>
    </row>
    <row r="43" spans="1:12">
      <c r="A43">
        <v>42</v>
      </c>
      <c r="B43" t="s">
        <v>405</v>
      </c>
      <c r="C43" t="s">
        <v>406</v>
      </c>
      <c r="D43" t="s">
        <v>407</v>
      </c>
      <c r="E43" t="s">
        <v>408</v>
      </c>
      <c r="F43" t="s">
        <v>409</v>
      </c>
      <c r="G43" t="s">
        <v>410</v>
      </c>
      <c r="H43" t="s">
        <v>411</v>
      </c>
      <c r="I43" t="s">
        <v>412</v>
      </c>
      <c r="J43" t="s">
        <v>413</v>
      </c>
      <c r="K43" s="1">
        <v>44136</v>
      </c>
      <c r="L43" t="s">
        <v>414</v>
      </c>
    </row>
    <row r="44" spans="1:12">
      <c r="A44">
        <v>43</v>
      </c>
      <c r="B44" t="s">
        <v>415</v>
      </c>
      <c r="C44" t="s">
        <v>416</v>
      </c>
      <c r="D44" t="s">
        <v>417</v>
      </c>
      <c r="E44" t="s">
        <v>418</v>
      </c>
      <c r="F44" t="s">
        <v>419</v>
      </c>
      <c r="G44" t="s">
        <v>420</v>
      </c>
      <c r="H44" t="s">
        <v>421</v>
      </c>
      <c r="I44" t="s">
        <v>422</v>
      </c>
      <c r="J44" t="s">
        <v>423</v>
      </c>
      <c r="K44" s="1">
        <v>44297</v>
      </c>
      <c r="L44" t="s">
        <v>424</v>
      </c>
    </row>
    <row r="45" spans="1:12">
      <c r="A45">
        <v>44</v>
      </c>
      <c r="B45" t="s">
        <v>425</v>
      </c>
      <c r="C45" t="s">
        <v>426</v>
      </c>
      <c r="D45" t="s">
        <v>427</v>
      </c>
      <c r="E45" t="s">
        <v>428</v>
      </c>
      <c r="F45" t="s">
        <v>429</v>
      </c>
      <c r="G45" t="s">
        <v>430</v>
      </c>
      <c r="H45" t="s">
        <v>431</v>
      </c>
      <c r="I45" t="s">
        <v>432</v>
      </c>
      <c r="J45" t="s">
        <v>433</v>
      </c>
      <c r="K45" s="1">
        <v>44083</v>
      </c>
      <c r="L45" t="s">
        <v>434</v>
      </c>
    </row>
    <row r="46" spans="1:12">
      <c r="A46">
        <v>45</v>
      </c>
      <c r="B46" t="s">
        <v>435</v>
      </c>
      <c r="C46" t="s">
        <v>436</v>
      </c>
      <c r="D46" t="s">
        <v>437</v>
      </c>
      <c r="E46" t="s">
        <v>438</v>
      </c>
      <c r="F46" t="s">
        <v>439</v>
      </c>
      <c r="G46" t="s">
        <v>440</v>
      </c>
      <c r="H46" t="s">
        <v>441</v>
      </c>
      <c r="I46" t="s">
        <v>442</v>
      </c>
      <c r="J46" t="s">
        <v>443</v>
      </c>
      <c r="K46" s="1">
        <v>44059</v>
      </c>
      <c r="L46" t="s">
        <v>444</v>
      </c>
    </row>
    <row r="47" spans="1:12">
      <c r="A47">
        <v>46</v>
      </c>
      <c r="B47" t="s">
        <v>445</v>
      </c>
      <c r="C47" t="s">
        <v>446</v>
      </c>
      <c r="D47" t="s">
        <v>447</v>
      </c>
      <c r="E47" t="s">
        <v>448</v>
      </c>
      <c r="F47" t="s">
        <v>449</v>
      </c>
      <c r="G47" t="s">
        <v>450</v>
      </c>
      <c r="H47" t="s">
        <v>451</v>
      </c>
      <c r="I47" t="s">
        <v>452</v>
      </c>
      <c r="J47" t="s">
        <v>453</v>
      </c>
      <c r="K47" s="1">
        <v>44625</v>
      </c>
      <c r="L47" t="s">
        <v>454</v>
      </c>
    </row>
    <row r="48" spans="1:12">
      <c r="A48">
        <v>47</v>
      </c>
      <c r="B48" t="s">
        <v>455</v>
      </c>
      <c r="C48" t="s">
        <v>456</v>
      </c>
      <c r="D48" t="s">
        <v>457</v>
      </c>
      <c r="E48" t="s">
        <v>458</v>
      </c>
      <c r="F48" t="s">
        <v>459</v>
      </c>
      <c r="G48" t="s">
        <v>460</v>
      </c>
      <c r="H48">
        <f>1-325-527-6948</f>
        <v>-7799</v>
      </c>
      <c r="I48" t="s">
        <v>461</v>
      </c>
      <c r="J48" t="s">
        <v>462</v>
      </c>
      <c r="K48" s="1">
        <v>44359</v>
      </c>
      <c r="L48" t="s">
        <v>463</v>
      </c>
    </row>
    <row r="49" spans="1:12">
      <c r="A49">
        <v>48</v>
      </c>
      <c r="B49" t="s">
        <v>464</v>
      </c>
      <c r="C49" t="s">
        <v>465</v>
      </c>
      <c r="D49" t="s">
        <v>466</v>
      </c>
      <c r="E49" t="s">
        <v>467</v>
      </c>
      <c r="F49" t="s">
        <v>468</v>
      </c>
      <c r="G49" t="s">
        <v>469</v>
      </c>
      <c r="H49" t="s">
        <v>470</v>
      </c>
      <c r="I49" t="s">
        <v>471</v>
      </c>
      <c r="J49" t="s">
        <v>472</v>
      </c>
      <c r="K49" s="1">
        <v>44394</v>
      </c>
      <c r="L49" t="s">
        <v>473</v>
      </c>
    </row>
    <row r="50" spans="1:12">
      <c r="A50">
        <v>49</v>
      </c>
      <c r="B50" t="s">
        <v>474</v>
      </c>
      <c r="C50" t="s">
        <v>475</v>
      </c>
      <c r="D50" t="s">
        <v>476</v>
      </c>
      <c r="E50" t="s">
        <v>477</v>
      </c>
      <c r="F50" t="s">
        <v>478</v>
      </c>
      <c r="G50" t="s">
        <v>352</v>
      </c>
      <c r="H50" t="s">
        <v>479</v>
      </c>
      <c r="I50" t="s">
        <v>480</v>
      </c>
      <c r="J50" t="s">
        <v>481</v>
      </c>
      <c r="K50" s="1">
        <v>43912</v>
      </c>
      <c r="L50" t="s">
        <v>482</v>
      </c>
    </row>
    <row r="51" spans="1:12">
      <c r="A51">
        <v>50</v>
      </c>
      <c r="B51" t="s">
        <v>483</v>
      </c>
      <c r="C51" t="s">
        <v>484</v>
      </c>
      <c r="D51" t="s">
        <v>485</v>
      </c>
      <c r="E51" t="s">
        <v>486</v>
      </c>
      <c r="F51" t="s">
        <v>487</v>
      </c>
      <c r="G51" t="s">
        <v>488</v>
      </c>
      <c r="H51" t="s">
        <v>489</v>
      </c>
      <c r="I51" t="s">
        <v>490</v>
      </c>
      <c r="J51" t="s">
        <v>491</v>
      </c>
      <c r="K51" s="1">
        <v>44565</v>
      </c>
      <c r="L51" t="s">
        <v>492</v>
      </c>
    </row>
    <row r="52" spans="1:12">
      <c r="A52">
        <v>51</v>
      </c>
      <c r="B52" t="s">
        <v>493</v>
      </c>
      <c r="C52" t="s">
        <v>494</v>
      </c>
      <c r="D52" t="s">
        <v>257</v>
      </c>
      <c r="E52" t="s">
        <v>495</v>
      </c>
      <c r="F52" t="s">
        <v>496</v>
      </c>
      <c r="G52" t="s">
        <v>497</v>
      </c>
      <c r="H52" t="s">
        <v>498</v>
      </c>
      <c r="I52" t="s">
        <v>499</v>
      </c>
      <c r="J52" t="s">
        <v>500</v>
      </c>
      <c r="K52" s="1">
        <v>44183</v>
      </c>
      <c r="L52" t="s">
        <v>501</v>
      </c>
    </row>
    <row r="53" spans="1:12">
      <c r="A53">
        <v>52</v>
      </c>
      <c r="B53" t="s">
        <v>502</v>
      </c>
      <c r="C53" t="s">
        <v>503</v>
      </c>
      <c r="D53" t="s">
        <v>504</v>
      </c>
      <c r="E53" t="s">
        <v>505</v>
      </c>
      <c r="F53" t="s">
        <v>506</v>
      </c>
      <c r="G53" t="s">
        <v>507</v>
      </c>
      <c r="H53">
        <v>4490502967</v>
      </c>
      <c r="I53">
        <f>1-591-72-9759</f>
        <v>-10421</v>
      </c>
      <c r="J53" t="s">
        <v>508</v>
      </c>
      <c r="K53" s="1">
        <v>44313</v>
      </c>
      <c r="L53" t="s">
        <v>509</v>
      </c>
    </row>
    <row r="54" spans="1:12">
      <c r="A54">
        <v>53</v>
      </c>
      <c r="B54" t="s">
        <v>510</v>
      </c>
      <c r="C54" t="s">
        <v>511</v>
      </c>
      <c r="D54" t="s">
        <v>512</v>
      </c>
      <c r="E54" t="s">
        <v>513</v>
      </c>
      <c r="F54" t="s">
        <v>514</v>
      </c>
      <c r="G54" t="s">
        <v>86</v>
      </c>
      <c r="H54" t="s">
        <v>515</v>
      </c>
      <c r="I54" t="s">
        <v>516</v>
      </c>
      <c r="J54" t="s">
        <v>517</v>
      </c>
      <c r="K54" s="1">
        <v>44687</v>
      </c>
      <c r="L54" t="s">
        <v>518</v>
      </c>
    </row>
    <row r="55" spans="1:12">
      <c r="A55">
        <v>54</v>
      </c>
      <c r="B55" t="s">
        <v>519</v>
      </c>
      <c r="C55" t="s">
        <v>520</v>
      </c>
      <c r="D55" t="s">
        <v>521</v>
      </c>
      <c r="E55" t="s">
        <v>522</v>
      </c>
      <c r="F55" t="s">
        <v>523</v>
      </c>
      <c r="G55" t="s">
        <v>524</v>
      </c>
      <c r="H55" t="s">
        <v>525</v>
      </c>
      <c r="I55" t="s">
        <v>526</v>
      </c>
      <c r="J55" t="s">
        <v>527</v>
      </c>
      <c r="K55" s="1">
        <v>44148</v>
      </c>
      <c r="L55" t="s">
        <v>528</v>
      </c>
    </row>
    <row r="56" spans="1:12">
      <c r="A56">
        <v>55</v>
      </c>
      <c r="B56" t="s">
        <v>529</v>
      </c>
      <c r="C56" t="s">
        <v>530</v>
      </c>
      <c r="D56" t="s">
        <v>531</v>
      </c>
      <c r="E56" t="s">
        <v>532</v>
      </c>
      <c r="F56" t="s">
        <v>533</v>
      </c>
      <c r="G56" t="s">
        <v>66</v>
      </c>
      <c r="H56" t="s">
        <v>534</v>
      </c>
      <c r="I56" t="s">
        <v>535</v>
      </c>
      <c r="J56" t="s">
        <v>536</v>
      </c>
      <c r="K56" s="1">
        <v>44033</v>
      </c>
      <c r="L56" t="s">
        <v>537</v>
      </c>
    </row>
    <row r="57" spans="1:12">
      <c r="A57">
        <v>56</v>
      </c>
      <c r="B57" t="s">
        <v>538</v>
      </c>
      <c r="C57" t="s">
        <v>539</v>
      </c>
      <c r="D57" t="s">
        <v>540</v>
      </c>
      <c r="E57" t="s">
        <v>541</v>
      </c>
      <c r="F57" t="s">
        <v>542</v>
      </c>
      <c r="G57" t="s">
        <v>543</v>
      </c>
      <c r="H57" t="s">
        <v>544</v>
      </c>
      <c r="I57" t="s">
        <v>545</v>
      </c>
      <c r="J57" t="s">
        <v>546</v>
      </c>
      <c r="K57" s="1">
        <v>44552</v>
      </c>
      <c r="L57" t="s">
        <v>547</v>
      </c>
    </row>
    <row r="58" spans="1:12">
      <c r="A58">
        <v>57</v>
      </c>
      <c r="B58" t="s">
        <v>548</v>
      </c>
      <c r="C58" t="s">
        <v>549</v>
      </c>
      <c r="D58" t="s">
        <v>550</v>
      </c>
      <c r="E58" t="s">
        <v>551</v>
      </c>
      <c r="F58" t="s">
        <v>552</v>
      </c>
      <c r="G58" t="s">
        <v>553</v>
      </c>
      <c r="H58" t="s">
        <v>554</v>
      </c>
      <c r="I58" t="s">
        <v>555</v>
      </c>
      <c r="J58" t="s">
        <v>556</v>
      </c>
      <c r="K58" s="1">
        <v>43882</v>
      </c>
      <c r="L58" t="s">
        <v>557</v>
      </c>
    </row>
    <row r="59" spans="1:12">
      <c r="A59">
        <v>58</v>
      </c>
      <c r="B59" t="s">
        <v>558</v>
      </c>
      <c r="C59" t="s">
        <v>559</v>
      </c>
      <c r="D59" t="s">
        <v>560</v>
      </c>
      <c r="E59" t="s">
        <v>561</v>
      </c>
      <c r="F59" t="s">
        <v>562</v>
      </c>
      <c r="G59" t="s">
        <v>563</v>
      </c>
      <c r="H59" t="s">
        <v>564</v>
      </c>
      <c r="I59" t="s">
        <v>565</v>
      </c>
      <c r="J59" t="s">
        <v>566</v>
      </c>
      <c r="K59" s="1">
        <v>43912</v>
      </c>
      <c r="L59" t="s">
        <v>567</v>
      </c>
    </row>
    <row r="60" spans="1:12">
      <c r="A60">
        <v>59</v>
      </c>
      <c r="B60" t="s">
        <v>568</v>
      </c>
      <c r="C60" t="s">
        <v>569</v>
      </c>
      <c r="D60" t="s">
        <v>570</v>
      </c>
      <c r="E60" t="s">
        <v>571</v>
      </c>
      <c r="F60" t="s">
        <v>572</v>
      </c>
      <c r="G60" t="s">
        <v>488</v>
      </c>
      <c r="H60" t="s">
        <v>573</v>
      </c>
      <c r="I60" t="s">
        <v>574</v>
      </c>
      <c r="J60" t="s">
        <v>575</v>
      </c>
      <c r="K60" s="1">
        <v>44159</v>
      </c>
      <c r="L60" t="s">
        <v>576</v>
      </c>
    </row>
    <row r="61" spans="1:12">
      <c r="A61">
        <v>60</v>
      </c>
      <c r="B61" t="s">
        <v>577</v>
      </c>
      <c r="C61" t="s">
        <v>578</v>
      </c>
      <c r="D61" t="s">
        <v>579</v>
      </c>
      <c r="E61" t="s">
        <v>580</v>
      </c>
      <c r="F61" t="s">
        <v>581</v>
      </c>
      <c r="G61" t="s">
        <v>582</v>
      </c>
      <c r="H61" t="s">
        <v>583</v>
      </c>
      <c r="I61" t="s">
        <v>584</v>
      </c>
      <c r="J61" t="s">
        <v>585</v>
      </c>
      <c r="K61" s="1">
        <v>44534</v>
      </c>
      <c r="L61" t="s">
        <v>586</v>
      </c>
    </row>
    <row r="62" spans="1:12">
      <c r="A62">
        <v>61</v>
      </c>
      <c r="B62" t="s">
        <v>587</v>
      </c>
      <c r="C62" t="s">
        <v>588</v>
      </c>
      <c r="D62" t="s">
        <v>589</v>
      </c>
      <c r="E62" t="s">
        <v>590</v>
      </c>
      <c r="F62" t="s">
        <v>591</v>
      </c>
      <c r="G62" t="s">
        <v>37</v>
      </c>
      <c r="H62" t="s">
        <v>592</v>
      </c>
      <c r="I62" t="s">
        <v>593</v>
      </c>
      <c r="J62" t="s">
        <v>594</v>
      </c>
      <c r="K62" s="1">
        <v>44053</v>
      </c>
      <c r="L62" t="s">
        <v>595</v>
      </c>
    </row>
    <row r="63" spans="1:12">
      <c r="A63">
        <v>62</v>
      </c>
      <c r="B63" t="s">
        <v>596</v>
      </c>
      <c r="C63" t="s">
        <v>597</v>
      </c>
      <c r="D63" t="s">
        <v>598</v>
      </c>
      <c r="E63" t="s">
        <v>599</v>
      </c>
      <c r="F63" t="s">
        <v>600</v>
      </c>
      <c r="G63" t="s">
        <v>601</v>
      </c>
      <c r="H63" t="s">
        <v>602</v>
      </c>
      <c r="I63" t="s">
        <v>603</v>
      </c>
      <c r="J63" t="s">
        <v>604</v>
      </c>
      <c r="K63" s="1">
        <v>44029</v>
      </c>
      <c r="L63" t="s">
        <v>605</v>
      </c>
    </row>
    <row r="64" spans="1:12">
      <c r="A64">
        <v>63</v>
      </c>
      <c r="B64" t="s">
        <v>606</v>
      </c>
      <c r="C64" t="s">
        <v>607</v>
      </c>
      <c r="D64" t="s">
        <v>550</v>
      </c>
      <c r="E64" t="s">
        <v>608</v>
      </c>
      <c r="F64" t="s">
        <v>609</v>
      </c>
      <c r="G64" t="s">
        <v>610</v>
      </c>
      <c r="H64">
        <v>8092572517</v>
      </c>
      <c r="I64">
        <f>1-646-938-3344</f>
        <v>-4927</v>
      </c>
      <c r="J64" t="s">
        <v>611</v>
      </c>
      <c r="K64" s="1">
        <v>44160</v>
      </c>
      <c r="L64" t="s">
        <v>612</v>
      </c>
    </row>
    <row r="65" spans="1:12">
      <c r="A65">
        <v>64</v>
      </c>
      <c r="B65" t="s">
        <v>613</v>
      </c>
      <c r="C65" t="s">
        <v>614</v>
      </c>
      <c r="D65" t="s">
        <v>615</v>
      </c>
      <c r="E65" t="s">
        <v>616</v>
      </c>
      <c r="F65" t="s">
        <v>617</v>
      </c>
      <c r="G65" t="s">
        <v>618</v>
      </c>
      <c r="H65" t="s">
        <v>619</v>
      </c>
      <c r="I65">
        <v>6382043216</v>
      </c>
      <c r="J65" t="s">
        <v>620</v>
      </c>
      <c r="K65" s="1">
        <v>44624</v>
      </c>
      <c r="L65" t="s">
        <v>621</v>
      </c>
    </row>
    <row r="66" spans="1:12">
      <c r="A66">
        <v>65</v>
      </c>
      <c r="B66" t="s">
        <v>622</v>
      </c>
      <c r="C66" t="s">
        <v>320</v>
      </c>
      <c r="D66" t="s">
        <v>623</v>
      </c>
      <c r="E66" t="s">
        <v>624</v>
      </c>
      <c r="F66" t="s">
        <v>625</v>
      </c>
      <c r="G66" t="s">
        <v>507</v>
      </c>
      <c r="H66" t="s">
        <v>626</v>
      </c>
      <c r="I66" t="s">
        <v>627</v>
      </c>
      <c r="J66" t="s">
        <v>628</v>
      </c>
      <c r="K66" s="1">
        <v>44336</v>
      </c>
      <c r="L66" t="s">
        <v>629</v>
      </c>
    </row>
    <row r="67" spans="1:12">
      <c r="A67">
        <v>66</v>
      </c>
      <c r="B67" t="s">
        <v>630</v>
      </c>
      <c r="C67" t="s">
        <v>631</v>
      </c>
      <c r="D67" t="s">
        <v>632</v>
      </c>
      <c r="E67" t="s">
        <v>633</v>
      </c>
      <c r="F67" t="s">
        <v>634</v>
      </c>
      <c r="G67" t="s">
        <v>635</v>
      </c>
      <c r="H67" t="s">
        <v>636</v>
      </c>
      <c r="I67" t="s">
        <v>637</v>
      </c>
      <c r="J67" t="s">
        <v>638</v>
      </c>
      <c r="K67" s="1">
        <v>44206</v>
      </c>
      <c r="L67" t="s">
        <v>639</v>
      </c>
    </row>
    <row r="68" spans="1:12">
      <c r="A68">
        <v>67</v>
      </c>
      <c r="B68" t="s">
        <v>640</v>
      </c>
      <c r="C68" t="s">
        <v>641</v>
      </c>
      <c r="D68" t="s">
        <v>642</v>
      </c>
      <c r="E68" t="s">
        <v>643</v>
      </c>
      <c r="F68" t="s">
        <v>644</v>
      </c>
      <c r="G68" t="s">
        <v>645</v>
      </c>
      <c r="H68" t="s">
        <v>646</v>
      </c>
      <c r="I68">
        <v>5684199088</v>
      </c>
      <c r="J68" t="s">
        <v>647</v>
      </c>
      <c r="K68" s="1">
        <v>44282</v>
      </c>
      <c r="L68" t="s">
        <v>648</v>
      </c>
    </row>
    <row r="69" spans="1:12">
      <c r="A69">
        <v>68</v>
      </c>
      <c r="B69" t="s">
        <v>649</v>
      </c>
      <c r="C69" t="s">
        <v>650</v>
      </c>
      <c r="D69" t="s">
        <v>651</v>
      </c>
      <c r="E69" t="s">
        <v>652</v>
      </c>
      <c r="F69" t="s">
        <v>653</v>
      </c>
      <c r="G69" t="s">
        <v>654</v>
      </c>
      <c r="H69" t="s">
        <v>655</v>
      </c>
      <c r="I69" t="s">
        <v>656</v>
      </c>
      <c r="J69" t="s">
        <v>657</v>
      </c>
      <c r="K69" s="1">
        <v>44277</v>
      </c>
      <c r="L69" t="s">
        <v>658</v>
      </c>
    </row>
    <row r="70" spans="1:12">
      <c r="A70">
        <v>69</v>
      </c>
      <c r="B70" t="s">
        <v>659</v>
      </c>
      <c r="C70" t="s">
        <v>660</v>
      </c>
      <c r="D70" t="s">
        <v>661</v>
      </c>
      <c r="E70" t="s">
        <v>662</v>
      </c>
      <c r="F70" t="s">
        <v>663</v>
      </c>
      <c r="G70" t="s">
        <v>543</v>
      </c>
      <c r="H70" t="s">
        <v>664</v>
      </c>
      <c r="I70" t="s">
        <v>665</v>
      </c>
      <c r="J70" t="s">
        <v>666</v>
      </c>
      <c r="K70" s="1">
        <v>43925</v>
      </c>
      <c r="L70" t="s">
        <v>667</v>
      </c>
    </row>
    <row r="71" spans="1:12">
      <c r="A71">
        <v>70</v>
      </c>
      <c r="B71" t="s">
        <v>668</v>
      </c>
      <c r="C71" t="s">
        <v>669</v>
      </c>
      <c r="D71" t="s">
        <v>14</v>
      </c>
      <c r="E71" t="s">
        <v>670</v>
      </c>
      <c r="F71" t="s">
        <v>671</v>
      </c>
      <c r="G71" t="s">
        <v>618</v>
      </c>
      <c r="H71" t="s">
        <v>672</v>
      </c>
      <c r="I71" t="s">
        <v>673</v>
      </c>
      <c r="J71" t="s">
        <v>674</v>
      </c>
      <c r="K71" s="1">
        <v>44027</v>
      </c>
      <c r="L71" t="s">
        <v>675</v>
      </c>
    </row>
    <row r="72" spans="1:12">
      <c r="A72">
        <v>71</v>
      </c>
      <c r="B72" t="s">
        <v>676</v>
      </c>
      <c r="C72" t="s">
        <v>677</v>
      </c>
      <c r="D72" t="s">
        <v>678</v>
      </c>
      <c r="E72" t="s">
        <v>679</v>
      </c>
      <c r="F72" t="s">
        <v>680</v>
      </c>
      <c r="G72" t="s">
        <v>681</v>
      </c>
      <c r="H72" t="s">
        <v>682</v>
      </c>
      <c r="I72" t="s">
        <v>683</v>
      </c>
      <c r="J72" t="s">
        <v>684</v>
      </c>
      <c r="K72" s="1">
        <v>44324</v>
      </c>
      <c r="L72" t="s">
        <v>685</v>
      </c>
    </row>
    <row r="73" spans="1:12">
      <c r="A73">
        <v>72</v>
      </c>
      <c r="B73" t="s">
        <v>686</v>
      </c>
      <c r="C73" t="s">
        <v>687</v>
      </c>
      <c r="D73" t="s">
        <v>688</v>
      </c>
      <c r="E73" t="s">
        <v>689</v>
      </c>
      <c r="F73" t="s">
        <v>690</v>
      </c>
      <c r="G73" t="s">
        <v>691</v>
      </c>
      <c r="H73" t="s">
        <v>692</v>
      </c>
      <c r="I73" t="s">
        <v>693</v>
      </c>
      <c r="J73" t="s">
        <v>694</v>
      </c>
      <c r="K73" s="1">
        <v>44112</v>
      </c>
      <c r="L73" t="s">
        <v>695</v>
      </c>
    </row>
    <row r="74" spans="1:12">
      <c r="A74">
        <v>73</v>
      </c>
      <c r="B74" t="s">
        <v>696</v>
      </c>
      <c r="C74" t="s">
        <v>697</v>
      </c>
      <c r="D74" t="s">
        <v>698</v>
      </c>
      <c r="E74" t="s">
        <v>699</v>
      </c>
      <c r="F74" t="s">
        <v>700</v>
      </c>
      <c r="G74" t="s">
        <v>582</v>
      </c>
      <c r="H74" t="s">
        <v>701</v>
      </c>
      <c r="I74">
        <f>1-119-81-962</f>
        <v>-1161</v>
      </c>
      <c r="J74" t="s">
        <v>702</v>
      </c>
      <c r="K74" s="1">
        <v>44105</v>
      </c>
      <c r="L74" t="s">
        <v>703</v>
      </c>
    </row>
    <row r="75" spans="1:12">
      <c r="A75">
        <v>74</v>
      </c>
      <c r="B75" t="s">
        <v>704</v>
      </c>
      <c r="C75" t="s">
        <v>705</v>
      </c>
      <c r="D75" t="s">
        <v>706</v>
      </c>
      <c r="E75" t="s">
        <v>707</v>
      </c>
      <c r="F75" t="s">
        <v>708</v>
      </c>
      <c r="G75" t="s">
        <v>709</v>
      </c>
      <c r="H75" t="s">
        <v>710</v>
      </c>
      <c r="I75" t="s">
        <v>711</v>
      </c>
      <c r="J75" t="s">
        <v>712</v>
      </c>
      <c r="K75" s="1">
        <v>44565</v>
      </c>
      <c r="L75" t="s">
        <v>713</v>
      </c>
    </row>
    <row r="76" spans="1:12">
      <c r="A76">
        <v>75</v>
      </c>
      <c r="B76" t="s">
        <v>714</v>
      </c>
      <c r="C76" t="s">
        <v>715</v>
      </c>
      <c r="D76" t="s">
        <v>716</v>
      </c>
      <c r="E76" t="s">
        <v>717</v>
      </c>
      <c r="F76" t="s">
        <v>718</v>
      </c>
      <c r="G76" t="s">
        <v>719</v>
      </c>
      <c r="H76" t="s">
        <v>720</v>
      </c>
      <c r="I76" t="s">
        <v>721</v>
      </c>
      <c r="J76" t="s">
        <v>722</v>
      </c>
      <c r="K76" s="1">
        <v>44385</v>
      </c>
      <c r="L76" t="s">
        <v>723</v>
      </c>
    </row>
    <row r="77" spans="1:12">
      <c r="A77">
        <v>76</v>
      </c>
      <c r="B77" t="s">
        <v>724</v>
      </c>
      <c r="C77" t="s">
        <v>725</v>
      </c>
      <c r="D77" t="s">
        <v>189</v>
      </c>
      <c r="E77" t="s">
        <v>726</v>
      </c>
      <c r="F77" t="s">
        <v>727</v>
      </c>
      <c r="G77" t="s">
        <v>202</v>
      </c>
      <c r="H77" t="s">
        <v>728</v>
      </c>
      <c r="I77" t="s">
        <v>729</v>
      </c>
      <c r="J77" t="s">
        <v>730</v>
      </c>
      <c r="K77" s="1">
        <v>44200</v>
      </c>
      <c r="L77" t="s">
        <v>731</v>
      </c>
    </row>
    <row r="78" spans="1:12">
      <c r="A78">
        <v>77</v>
      </c>
      <c r="B78" t="s">
        <v>732</v>
      </c>
      <c r="C78" t="s">
        <v>733</v>
      </c>
      <c r="D78" t="s">
        <v>734</v>
      </c>
      <c r="E78" t="s">
        <v>735</v>
      </c>
      <c r="F78" t="s">
        <v>736</v>
      </c>
      <c r="G78" t="s">
        <v>737</v>
      </c>
      <c r="H78" t="s">
        <v>738</v>
      </c>
      <c r="I78" t="s">
        <v>739</v>
      </c>
      <c r="J78" t="s">
        <v>740</v>
      </c>
      <c r="K78" s="1">
        <v>44381</v>
      </c>
      <c r="L78" t="s">
        <v>741</v>
      </c>
    </row>
    <row r="79" spans="1:12">
      <c r="A79">
        <v>78</v>
      </c>
      <c r="B79" t="s">
        <v>742</v>
      </c>
      <c r="C79" t="s">
        <v>743</v>
      </c>
      <c r="D79" t="s">
        <v>744</v>
      </c>
      <c r="E79" t="s">
        <v>745</v>
      </c>
      <c r="F79" t="s">
        <v>746</v>
      </c>
      <c r="G79" t="s">
        <v>747</v>
      </c>
      <c r="H79" t="s">
        <v>748</v>
      </c>
      <c r="I79" t="s">
        <v>749</v>
      </c>
      <c r="J79" t="s">
        <v>750</v>
      </c>
      <c r="K79" s="1">
        <v>44640</v>
      </c>
      <c r="L79" t="s">
        <v>751</v>
      </c>
    </row>
    <row r="80" spans="1:12">
      <c r="A80">
        <v>79</v>
      </c>
      <c r="B80" t="s">
        <v>752</v>
      </c>
      <c r="C80" t="s">
        <v>753</v>
      </c>
      <c r="D80" t="s">
        <v>754</v>
      </c>
      <c r="E80" t="s">
        <v>755</v>
      </c>
      <c r="F80" t="s">
        <v>756</v>
      </c>
      <c r="G80" t="s">
        <v>757</v>
      </c>
      <c r="H80" t="s">
        <v>758</v>
      </c>
      <c r="I80" t="s">
        <v>759</v>
      </c>
      <c r="J80" t="s">
        <v>760</v>
      </c>
      <c r="K80" s="1">
        <v>44480</v>
      </c>
      <c r="L80" t="s">
        <v>761</v>
      </c>
    </row>
    <row r="81" spans="1:12">
      <c r="A81">
        <v>80</v>
      </c>
      <c r="B81" t="s">
        <v>762</v>
      </c>
      <c r="C81" t="s">
        <v>763</v>
      </c>
      <c r="D81" t="s">
        <v>764</v>
      </c>
      <c r="E81" t="s">
        <v>765</v>
      </c>
      <c r="F81" t="s">
        <v>766</v>
      </c>
      <c r="G81" t="s">
        <v>767</v>
      </c>
      <c r="H81" t="s">
        <v>768</v>
      </c>
      <c r="I81" t="s">
        <v>769</v>
      </c>
      <c r="J81" t="s">
        <v>770</v>
      </c>
      <c r="K81" s="1">
        <v>44319</v>
      </c>
      <c r="L81" t="s">
        <v>771</v>
      </c>
    </row>
    <row r="82" spans="1:12">
      <c r="A82">
        <v>81</v>
      </c>
      <c r="B82" t="s">
        <v>772</v>
      </c>
      <c r="C82" t="s">
        <v>773</v>
      </c>
      <c r="D82" t="s">
        <v>774</v>
      </c>
      <c r="E82" t="s">
        <v>775</v>
      </c>
      <c r="F82" t="s">
        <v>776</v>
      </c>
      <c r="G82" t="s">
        <v>202</v>
      </c>
      <c r="H82" t="s">
        <v>777</v>
      </c>
      <c r="I82" t="s">
        <v>778</v>
      </c>
      <c r="J82" t="s">
        <v>779</v>
      </c>
      <c r="K82" s="1">
        <v>44611</v>
      </c>
      <c r="L82" t="s">
        <v>780</v>
      </c>
    </row>
    <row r="83" spans="1:12">
      <c r="A83">
        <v>82</v>
      </c>
      <c r="B83" t="s">
        <v>781</v>
      </c>
      <c r="C83" t="s">
        <v>782</v>
      </c>
      <c r="D83" t="s">
        <v>783</v>
      </c>
      <c r="E83" t="s">
        <v>784</v>
      </c>
      <c r="F83" t="s">
        <v>785</v>
      </c>
      <c r="G83" t="s">
        <v>786</v>
      </c>
      <c r="H83" t="s">
        <v>787</v>
      </c>
      <c r="I83">
        <v>3949064205</v>
      </c>
      <c r="J83" t="s">
        <v>788</v>
      </c>
      <c r="K83" s="1">
        <v>44075</v>
      </c>
      <c r="L83" t="s">
        <v>789</v>
      </c>
    </row>
    <row r="84" spans="1:12">
      <c r="A84">
        <v>83</v>
      </c>
      <c r="B84" t="s">
        <v>790</v>
      </c>
      <c r="C84" t="s">
        <v>791</v>
      </c>
      <c r="D84" t="s">
        <v>792</v>
      </c>
      <c r="E84" t="s">
        <v>793</v>
      </c>
      <c r="F84" t="s">
        <v>794</v>
      </c>
      <c r="G84" t="s">
        <v>795</v>
      </c>
      <c r="H84" t="s">
        <v>796</v>
      </c>
      <c r="I84">
        <f>1-34-164-6367</f>
        <v>-6564</v>
      </c>
      <c r="J84" t="s">
        <v>797</v>
      </c>
      <c r="K84" s="1">
        <v>43861</v>
      </c>
      <c r="L84" t="s">
        <v>798</v>
      </c>
    </row>
    <row r="85" spans="1:12">
      <c r="A85">
        <v>84</v>
      </c>
      <c r="B85" t="s">
        <v>799</v>
      </c>
      <c r="C85" t="s">
        <v>800</v>
      </c>
      <c r="D85" t="s">
        <v>801</v>
      </c>
      <c r="E85" t="s">
        <v>802</v>
      </c>
      <c r="F85" t="s">
        <v>803</v>
      </c>
      <c r="G85" t="s">
        <v>804</v>
      </c>
      <c r="H85" t="s">
        <v>805</v>
      </c>
      <c r="I85">
        <f>1-720-105-4622</f>
        <v>-5446</v>
      </c>
      <c r="J85" t="s">
        <v>806</v>
      </c>
      <c r="K85" s="1">
        <v>43883</v>
      </c>
      <c r="L85" t="s">
        <v>807</v>
      </c>
    </row>
    <row r="86" spans="1:12">
      <c r="A86">
        <v>85</v>
      </c>
      <c r="B86" t="s">
        <v>808</v>
      </c>
      <c r="C86" t="s">
        <v>809</v>
      </c>
      <c r="D86" t="s">
        <v>810</v>
      </c>
      <c r="E86" t="s">
        <v>811</v>
      </c>
      <c r="F86" t="s">
        <v>812</v>
      </c>
      <c r="G86" t="s">
        <v>460</v>
      </c>
      <c r="H86" t="s">
        <v>813</v>
      </c>
      <c r="I86" t="s">
        <v>814</v>
      </c>
      <c r="J86" t="s">
        <v>815</v>
      </c>
      <c r="K86" s="1">
        <v>44057</v>
      </c>
      <c r="L86" t="s">
        <v>816</v>
      </c>
    </row>
    <row r="87" spans="1:12">
      <c r="A87">
        <v>86</v>
      </c>
      <c r="B87" t="s">
        <v>817</v>
      </c>
      <c r="C87" t="s">
        <v>818</v>
      </c>
      <c r="D87" t="s">
        <v>819</v>
      </c>
      <c r="E87" t="s">
        <v>820</v>
      </c>
      <c r="F87" t="s">
        <v>821</v>
      </c>
      <c r="G87" t="s">
        <v>135</v>
      </c>
      <c r="H87" t="s">
        <v>822</v>
      </c>
      <c r="I87" t="s">
        <v>823</v>
      </c>
      <c r="J87" t="s">
        <v>824</v>
      </c>
      <c r="K87" s="1">
        <v>44172</v>
      </c>
      <c r="L87" t="s">
        <v>825</v>
      </c>
    </row>
    <row r="88" spans="1:12">
      <c r="A88">
        <v>87</v>
      </c>
      <c r="B88" t="s">
        <v>826</v>
      </c>
      <c r="C88" t="s">
        <v>827</v>
      </c>
      <c r="D88" t="s">
        <v>828</v>
      </c>
      <c r="E88" t="s">
        <v>829</v>
      </c>
      <c r="F88" t="s">
        <v>830</v>
      </c>
      <c r="G88" t="s">
        <v>831</v>
      </c>
      <c r="H88" t="s">
        <v>832</v>
      </c>
      <c r="I88" t="s">
        <v>833</v>
      </c>
      <c r="J88" t="s">
        <v>834</v>
      </c>
      <c r="K88" s="1">
        <v>44668</v>
      </c>
      <c r="L88" t="s">
        <v>835</v>
      </c>
    </row>
    <row r="89" spans="1:12">
      <c r="A89">
        <v>88</v>
      </c>
      <c r="B89" s="2" t="s">
        <v>836</v>
      </c>
      <c r="C89" t="s">
        <v>614</v>
      </c>
      <c r="D89" t="s">
        <v>837</v>
      </c>
      <c r="E89" t="s">
        <v>838</v>
      </c>
      <c r="F89" t="s">
        <v>839</v>
      </c>
      <c r="G89" t="s">
        <v>840</v>
      </c>
      <c r="H89" t="s">
        <v>841</v>
      </c>
      <c r="I89" t="s">
        <v>842</v>
      </c>
      <c r="J89" t="s">
        <v>843</v>
      </c>
      <c r="K89" s="1">
        <v>44564</v>
      </c>
      <c r="L89" t="s">
        <v>844</v>
      </c>
    </row>
    <row r="90" spans="1:12">
      <c r="A90">
        <v>89</v>
      </c>
      <c r="B90" t="s">
        <v>845</v>
      </c>
      <c r="C90" t="s">
        <v>846</v>
      </c>
      <c r="D90" t="s">
        <v>847</v>
      </c>
      <c r="E90" t="s">
        <v>848</v>
      </c>
      <c r="F90" t="s">
        <v>849</v>
      </c>
      <c r="G90" t="s">
        <v>850</v>
      </c>
      <c r="H90" t="s">
        <v>851</v>
      </c>
      <c r="I90" t="s">
        <v>852</v>
      </c>
      <c r="J90" t="s">
        <v>853</v>
      </c>
      <c r="K90" s="1">
        <v>44240</v>
      </c>
      <c r="L90" t="s">
        <v>854</v>
      </c>
    </row>
    <row r="91" spans="1:12">
      <c r="A91">
        <v>90</v>
      </c>
      <c r="B91" t="s">
        <v>855</v>
      </c>
      <c r="C91" t="s">
        <v>856</v>
      </c>
      <c r="D91" t="s">
        <v>857</v>
      </c>
      <c r="E91" t="s">
        <v>858</v>
      </c>
      <c r="F91" t="s">
        <v>859</v>
      </c>
      <c r="G91" t="s">
        <v>860</v>
      </c>
      <c r="H91" t="s">
        <v>861</v>
      </c>
      <c r="I91" t="s">
        <v>862</v>
      </c>
      <c r="J91" t="s">
        <v>863</v>
      </c>
      <c r="K91" s="1">
        <v>44163</v>
      </c>
      <c r="L91" t="s">
        <v>864</v>
      </c>
    </row>
    <row r="92" spans="1:12">
      <c r="A92">
        <v>91</v>
      </c>
      <c r="B92" t="s">
        <v>865</v>
      </c>
      <c r="C92" t="s">
        <v>866</v>
      </c>
      <c r="D92" t="s">
        <v>867</v>
      </c>
      <c r="E92" t="s">
        <v>868</v>
      </c>
      <c r="F92" t="s">
        <v>869</v>
      </c>
      <c r="G92" t="s">
        <v>870</v>
      </c>
      <c r="H92" t="s">
        <v>871</v>
      </c>
      <c r="I92" t="s">
        <v>872</v>
      </c>
      <c r="J92" t="s">
        <v>873</v>
      </c>
      <c r="K92" s="1">
        <v>44407</v>
      </c>
      <c r="L92" t="s">
        <v>874</v>
      </c>
    </row>
    <row r="93" spans="1:12">
      <c r="A93">
        <v>92</v>
      </c>
      <c r="B93" t="s">
        <v>875</v>
      </c>
      <c r="C93" t="s">
        <v>876</v>
      </c>
      <c r="D93" t="s">
        <v>275</v>
      </c>
      <c r="E93" t="s">
        <v>877</v>
      </c>
      <c r="F93" t="s">
        <v>878</v>
      </c>
      <c r="G93" t="s">
        <v>879</v>
      </c>
      <c r="H93" t="s">
        <v>880</v>
      </c>
      <c r="I93" t="s">
        <v>881</v>
      </c>
      <c r="J93" t="s">
        <v>882</v>
      </c>
      <c r="K93" s="1">
        <v>44531</v>
      </c>
      <c r="L93" t="s">
        <v>883</v>
      </c>
    </row>
    <row r="94" spans="1:12">
      <c r="A94">
        <v>93</v>
      </c>
      <c r="B94" t="s">
        <v>884</v>
      </c>
      <c r="C94" t="s">
        <v>885</v>
      </c>
      <c r="D94" t="s">
        <v>886</v>
      </c>
      <c r="E94" t="s">
        <v>887</v>
      </c>
      <c r="F94" t="s">
        <v>888</v>
      </c>
      <c r="G94" t="s">
        <v>889</v>
      </c>
      <c r="H94" t="s">
        <v>890</v>
      </c>
      <c r="I94" t="s">
        <v>891</v>
      </c>
      <c r="J94" t="s">
        <v>892</v>
      </c>
      <c r="K94" s="1">
        <v>44177</v>
      </c>
      <c r="L94" t="s">
        <v>893</v>
      </c>
    </row>
    <row r="95" spans="1:12">
      <c r="A95">
        <v>94</v>
      </c>
      <c r="B95" t="s">
        <v>894</v>
      </c>
      <c r="C95" t="s">
        <v>368</v>
      </c>
      <c r="D95" t="s">
        <v>895</v>
      </c>
      <c r="E95" t="s">
        <v>896</v>
      </c>
      <c r="F95" t="s">
        <v>897</v>
      </c>
      <c r="G95" t="s">
        <v>37</v>
      </c>
      <c r="H95" t="s">
        <v>898</v>
      </c>
      <c r="I95" t="s">
        <v>899</v>
      </c>
      <c r="J95" t="s">
        <v>900</v>
      </c>
      <c r="K95" s="1">
        <v>44122</v>
      </c>
      <c r="L95" t="s">
        <v>901</v>
      </c>
    </row>
    <row r="96" spans="1:12">
      <c r="A96">
        <v>95</v>
      </c>
      <c r="B96" t="s">
        <v>902</v>
      </c>
      <c r="C96" t="s">
        <v>903</v>
      </c>
      <c r="D96" t="s">
        <v>904</v>
      </c>
      <c r="E96" t="s">
        <v>905</v>
      </c>
      <c r="F96" t="s">
        <v>906</v>
      </c>
      <c r="G96" t="s">
        <v>37</v>
      </c>
      <c r="H96">
        <f>1-707-196-7497</f>
        <v>-8399</v>
      </c>
      <c r="I96">
        <v>4793362473</v>
      </c>
      <c r="J96" t="s">
        <v>907</v>
      </c>
      <c r="K96" s="1">
        <v>44668</v>
      </c>
      <c r="L96" t="s">
        <v>908</v>
      </c>
    </row>
    <row r="97" spans="1:12">
      <c r="A97">
        <v>96</v>
      </c>
      <c r="B97" t="s">
        <v>909</v>
      </c>
      <c r="C97" t="s">
        <v>910</v>
      </c>
      <c r="D97" t="s">
        <v>911</v>
      </c>
      <c r="E97" t="s">
        <v>912</v>
      </c>
      <c r="F97" t="s">
        <v>913</v>
      </c>
      <c r="G97" t="s">
        <v>914</v>
      </c>
      <c r="H97" t="s">
        <v>915</v>
      </c>
      <c r="I97" t="s">
        <v>916</v>
      </c>
      <c r="J97" t="s">
        <v>917</v>
      </c>
      <c r="K97" s="1">
        <v>43889</v>
      </c>
      <c r="L97" t="s">
        <v>918</v>
      </c>
    </row>
    <row r="98" spans="1:12">
      <c r="A98">
        <v>97</v>
      </c>
      <c r="B98" t="s">
        <v>919</v>
      </c>
      <c r="C98" t="s">
        <v>920</v>
      </c>
      <c r="D98" t="s">
        <v>921</v>
      </c>
      <c r="E98" t="s">
        <v>922</v>
      </c>
      <c r="F98" t="s">
        <v>923</v>
      </c>
      <c r="G98" t="s">
        <v>924</v>
      </c>
      <c r="H98" t="s">
        <v>925</v>
      </c>
      <c r="I98" t="s">
        <v>926</v>
      </c>
      <c r="J98" t="s">
        <v>927</v>
      </c>
      <c r="K98" s="1">
        <v>44064</v>
      </c>
      <c r="L98" t="s">
        <v>928</v>
      </c>
    </row>
    <row r="99" spans="1:12">
      <c r="A99">
        <v>98</v>
      </c>
      <c r="B99" t="s">
        <v>929</v>
      </c>
      <c r="C99" t="s">
        <v>930</v>
      </c>
      <c r="D99" t="s">
        <v>931</v>
      </c>
      <c r="E99" t="s">
        <v>932</v>
      </c>
      <c r="F99" t="s">
        <v>933</v>
      </c>
      <c r="G99" t="s">
        <v>934</v>
      </c>
      <c r="H99" t="s">
        <v>935</v>
      </c>
      <c r="I99" t="s">
        <v>936</v>
      </c>
      <c r="J99" t="s">
        <v>937</v>
      </c>
      <c r="K99" s="1">
        <v>44610</v>
      </c>
      <c r="L99" t="s">
        <v>938</v>
      </c>
    </row>
    <row r="100" spans="1:12">
      <c r="A100">
        <v>99</v>
      </c>
      <c r="B100" t="s">
        <v>939</v>
      </c>
      <c r="C100" t="s">
        <v>940</v>
      </c>
      <c r="D100" t="s">
        <v>941</v>
      </c>
      <c r="E100" t="s">
        <v>942</v>
      </c>
      <c r="F100" t="s">
        <v>943</v>
      </c>
      <c r="G100" t="s">
        <v>944</v>
      </c>
      <c r="H100" t="s">
        <v>945</v>
      </c>
      <c r="I100" t="s">
        <v>946</v>
      </c>
      <c r="J100" t="s">
        <v>947</v>
      </c>
      <c r="K100" s="1">
        <v>43927</v>
      </c>
      <c r="L100" t="s">
        <v>948</v>
      </c>
    </row>
    <row r="101" spans="1:12">
      <c r="A101">
        <v>100</v>
      </c>
      <c r="B101" t="s">
        <v>949</v>
      </c>
      <c r="C101" t="s">
        <v>950</v>
      </c>
      <c r="D101" t="s">
        <v>895</v>
      </c>
      <c r="E101" t="s">
        <v>951</v>
      </c>
      <c r="F101" t="s">
        <v>952</v>
      </c>
      <c r="G101" t="s">
        <v>953</v>
      </c>
      <c r="H101" t="s">
        <v>954</v>
      </c>
      <c r="I101" t="s">
        <v>955</v>
      </c>
      <c r="J101" t="s">
        <v>956</v>
      </c>
      <c r="K101" s="1">
        <v>43934</v>
      </c>
      <c r="L101" t="s">
        <v>957</v>
      </c>
    </row>
    <row r="102" spans="1:12">
      <c r="A102">
        <v>101</v>
      </c>
      <c r="B102" t="s">
        <v>958</v>
      </c>
      <c r="C102" t="s">
        <v>959</v>
      </c>
      <c r="D102" t="s">
        <v>960</v>
      </c>
      <c r="E102" t="s">
        <v>961</v>
      </c>
      <c r="F102" t="s">
        <v>962</v>
      </c>
      <c r="G102" t="s">
        <v>212</v>
      </c>
      <c r="H102" t="s">
        <v>963</v>
      </c>
      <c r="I102" t="s">
        <v>964</v>
      </c>
      <c r="J102" t="s">
        <v>965</v>
      </c>
      <c r="K102" s="1">
        <v>44186</v>
      </c>
      <c r="L102" t="s">
        <v>966</v>
      </c>
    </row>
    <row r="103" spans="1:12">
      <c r="A103">
        <v>102</v>
      </c>
      <c r="B103" t="s">
        <v>967</v>
      </c>
      <c r="C103" t="s">
        <v>968</v>
      </c>
      <c r="D103" t="s">
        <v>969</v>
      </c>
      <c r="E103" t="s">
        <v>970</v>
      </c>
      <c r="F103" t="s">
        <v>971</v>
      </c>
      <c r="G103" t="s">
        <v>343</v>
      </c>
      <c r="H103" t="s">
        <v>972</v>
      </c>
      <c r="I103" t="s">
        <v>973</v>
      </c>
      <c r="J103" t="s">
        <v>974</v>
      </c>
      <c r="K103" s="1">
        <v>44282</v>
      </c>
      <c r="L103" t="s">
        <v>975</v>
      </c>
    </row>
    <row r="104" spans="1:12">
      <c r="A104">
        <v>103</v>
      </c>
      <c r="B104" t="s">
        <v>976</v>
      </c>
      <c r="C104" t="s">
        <v>977</v>
      </c>
      <c r="D104" t="s">
        <v>978</v>
      </c>
      <c r="E104" t="s">
        <v>979</v>
      </c>
      <c r="F104" t="s">
        <v>980</v>
      </c>
      <c r="G104" t="s">
        <v>981</v>
      </c>
      <c r="H104" t="s">
        <v>982</v>
      </c>
      <c r="I104" t="s">
        <v>983</v>
      </c>
      <c r="J104" t="s">
        <v>984</v>
      </c>
      <c r="K104" s="1">
        <v>44097</v>
      </c>
      <c r="L104" t="s">
        <v>985</v>
      </c>
    </row>
    <row r="105" spans="1:12">
      <c r="A105">
        <v>104</v>
      </c>
      <c r="B105" t="s">
        <v>986</v>
      </c>
      <c r="C105" t="s">
        <v>987</v>
      </c>
      <c r="D105" t="s">
        <v>988</v>
      </c>
      <c r="E105" t="s">
        <v>989</v>
      </c>
      <c r="F105" t="s">
        <v>990</v>
      </c>
      <c r="G105" t="s">
        <v>372</v>
      </c>
      <c r="H105" t="s">
        <v>991</v>
      </c>
      <c r="I105">
        <f>1-903-847-6126</f>
        <v>-7875</v>
      </c>
      <c r="J105" t="s">
        <v>992</v>
      </c>
      <c r="K105" s="1">
        <v>44441</v>
      </c>
      <c r="L105" t="s">
        <v>993</v>
      </c>
    </row>
    <row r="106" spans="1:12">
      <c r="A106">
        <v>105</v>
      </c>
      <c r="B106" t="s">
        <v>994</v>
      </c>
      <c r="C106" t="s">
        <v>995</v>
      </c>
      <c r="D106" t="s">
        <v>996</v>
      </c>
      <c r="E106" t="s">
        <v>997</v>
      </c>
      <c r="F106" t="s">
        <v>998</v>
      </c>
      <c r="G106" t="s">
        <v>999</v>
      </c>
      <c r="H106" t="s">
        <v>1000</v>
      </c>
      <c r="I106">
        <v>548899247</v>
      </c>
      <c r="J106" t="s">
        <v>1001</v>
      </c>
      <c r="K106" s="1">
        <v>44526</v>
      </c>
      <c r="L106" t="s">
        <v>1002</v>
      </c>
    </row>
    <row r="107" spans="1:12">
      <c r="A107">
        <v>106</v>
      </c>
      <c r="B107" t="s">
        <v>1003</v>
      </c>
      <c r="C107" t="s">
        <v>1004</v>
      </c>
      <c r="D107" t="s">
        <v>1005</v>
      </c>
      <c r="E107" t="s">
        <v>1006</v>
      </c>
      <c r="F107" t="s">
        <v>1007</v>
      </c>
      <c r="G107" t="s">
        <v>860</v>
      </c>
      <c r="H107" t="s">
        <v>1008</v>
      </c>
      <c r="I107" t="s">
        <v>1009</v>
      </c>
      <c r="J107" t="s">
        <v>1010</v>
      </c>
      <c r="K107" s="1">
        <v>44131</v>
      </c>
      <c r="L107" t="s">
        <v>1011</v>
      </c>
    </row>
    <row r="108" spans="1:12">
      <c r="A108">
        <v>107</v>
      </c>
      <c r="B108" t="s">
        <v>1012</v>
      </c>
      <c r="C108" t="s">
        <v>725</v>
      </c>
      <c r="D108" t="s">
        <v>1013</v>
      </c>
      <c r="E108" t="s">
        <v>1014</v>
      </c>
      <c r="F108" t="s">
        <v>1015</v>
      </c>
      <c r="G108" t="s">
        <v>1016</v>
      </c>
      <c r="H108" t="s">
        <v>1017</v>
      </c>
      <c r="I108" t="s">
        <v>1018</v>
      </c>
      <c r="J108" t="s">
        <v>1019</v>
      </c>
      <c r="K108" s="1">
        <v>43993</v>
      </c>
      <c r="L108" t="s">
        <v>1020</v>
      </c>
    </row>
    <row r="109" spans="1:12">
      <c r="A109">
        <v>108</v>
      </c>
      <c r="B109" t="s">
        <v>1021</v>
      </c>
      <c r="C109" t="s">
        <v>1022</v>
      </c>
      <c r="D109" t="s">
        <v>1023</v>
      </c>
      <c r="E109" t="s">
        <v>1024</v>
      </c>
      <c r="F109" t="s">
        <v>1025</v>
      </c>
      <c r="G109" t="s">
        <v>618</v>
      </c>
      <c r="H109" t="s">
        <v>1026</v>
      </c>
      <c r="I109">
        <f>1-136-145-9740</f>
        <v>-10020</v>
      </c>
      <c r="J109" t="s">
        <v>1027</v>
      </c>
      <c r="K109" s="1">
        <v>44700</v>
      </c>
      <c r="L109" t="s">
        <v>1028</v>
      </c>
    </row>
    <row r="110" spans="1:12">
      <c r="A110">
        <v>109</v>
      </c>
      <c r="B110" t="s">
        <v>1029</v>
      </c>
      <c r="C110" t="s">
        <v>1030</v>
      </c>
      <c r="D110" t="s">
        <v>1031</v>
      </c>
      <c r="E110" t="s">
        <v>1032</v>
      </c>
      <c r="F110" t="s">
        <v>1033</v>
      </c>
      <c r="G110" t="s">
        <v>757</v>
      </c>
      <c r="H110" t="s">
        <v>1034</v>
      </c>
      <c r="I110" t="s">
        <v>1035</v>
      </c>
      <c r="J110" t="s">
        <v>1036</v>
      </c>
      <c r="K110" s="1">
        <v>43850</v>
      </c>
      <c r="L110" t="s">
        <v>1037</v>
      </c>
    </row>
    <row r="111" spans="1:12">
      <c r="A111">
        <v>110</v>
      </c>
      <c r="B111" t="s">
        <v>1038</v>
      </c>
      <c r="C111" t="s">
        <v>72</v>
      </c>
      <c r="D111" t="s">
        <v>1039</v>
      </c>
      <c r="E111" t="s">
        <v>1040</v>
      </c>
      <c r="F111" t="s">
        <v>1041</v>
      </c>
      <c r="G111" t="s">
        <v>1042</v>
      </c>
      <c r="H111" t="s">
        <v>1043</v>
      </c>
      <c r="I111" t="s">
        <v>1044</v>
      </c>
      <c r="J111" t="s">
        <v>1045</v>
      </c>
      <c r="K111" s="1">
        <v>44543</v>
      </c>
      <c r="L111" t="s">
        <v>1046</v>
      </c>
    </row>
    <row r="112" spans="1:12">
      <c r="A112">
        <v>111</v>
      </c>
      <c r="B112" t="s">
        <v>1047</v>
      </c>
      <c r="C112" t="s">
        <v>303</v>
      </c>
      <c r="D112" t="s">
        <v>1048</v>
      </c>
      <c r="E112" t="s">
        <v>1049</v>
      </c>
      <c r="F112" t="s">
        <v>1050</v>
      </c>
      <c r="G112" t="s">
        <v>543</v>
      </c>
      <c r="H112" t="s">
        <v>1051</v>
      </c>
      <c r="I112" t="s">
        <v>1052</v>
      </c>
      <c r="J112" t="s">
        <v>1053</v>
      </c>
      <c r="K112" s="1">
        <v>44639</v>
      </c>
      <c r="L112" t="s">
        <v>1054</v>
      </c>
    </row>
    <row r="113" spans="1:12">
      <c r="A113">
        <v>112</v>
      </c>
      <c r="B113" t="s">
        <v>1055</v>
      </c>
      <c r="C113" t="s">
        <v>13</v>
      </c>
      <c r="D113" t="s">
        <v>1056</v>
      </c>
      <c r="E113" t="s">
        <v>1057</v>
      </c>
      <c r="F113" t="s">
        <v>1058</v>
      </c>
      <c r="G113" t="s">
        <v>106</v>
      </c>
      <c r="H113" t="s">
        <v>1059</v>
      </c>
      <c r="I113" t="s">
        <v>1060</v>
      </c>
      <c r="J113" t="s">
        <v>1061</v>
      </c>
      <c r="K113" s="1">
        <v>43948</v>
      </c>
      <c r="L113" t="s">
        <v>1062</v>
      </c>
    </row>
    <row r="114" spans="1:12">
      <c r="A114">
        <v>113</v>
      </c>
      <c r="B114" t="s">
        <v>1063</v>
      </c>
      <c r="C114" t="s">
        <v>1064</v>
      </c>
      <c r="D114" t="s">
        <v>1065</v>
      </c>
      <c r="E114" t="s">
        <v>1066</v>
      </c>
      <c r="F114" t="s">
        <v>1067</v>
      </c>
      <c r="G114" t="s">
        <v>165</v>
      </c>
      <c r="H114" t="s">
        <v>1068</v>
      </c>
      <c r="I114" t="s">
        <v>1069</v>
      </c>
      <c r="J114" t="s">
        <v>1070</v>
      </c>
      <c r="K114" s="1">
        <v>44540</v>
      </c>
      <c r="L114" t="s">
        <v>1071</v>
      </c>
    </row>
    <row r="115" spans="1:12">
      <c r="A115">
        <v>114</v>
      </c>
      <c r="B115" t="s">
        <v>1072</v>
      </c>
      <c r="C115" t="s">
        <v>1073</v>
      </c>
      <c r="D115" t="s">
        <v>1074</v>
      </c>
      <c r="E115" t="s">
        <v>1075</v>
      </c>
      <c r="F115" t="s">
        <v>1076</v>
      </c>
      <c r="G115" t="s">
        <v>1077</v>
      </c>
      <c r="H115">
        <v>5052283490</v>
      </c>
      <c r="I115" t="s">
        <v>1078</v>
      </c>
      <c r="J115" t="s">
        <v>1079</v>
      </c>
      <c r="K115" s="1">
        <v>44135</v>
      </c>
      <c r="L115" t="s">
        <v>1080</v>
      </c>
    </row>
    <row r="116" spans="1:12">
      <c r="A116">
        <v>115</v>
      </c>
      <c r="B116" t="s">
        <v>1081</v>
      </c>
      <c r="C116" t="s">
        <v>1082</v>
      </c>
      <c r="D116" t="s">
        <v>1083</v>
      </c>
      <c r="E116" t="s">
        <v>1084</v>
      </c>
      <c r="F116" t="s">
        <v>1085</v>
      </c>
      <c r="G116" t="s">
        <v>1086</v>
      </c>
      <c r="H116" t="s">
        <v>1087</v>
      </c>
      <c r="I116" t="s">
        <v>1088</v>
      </c>
      <c r="J116" t="s">
        <v>1089</v>
      </c>
      <c r="K116" s="1">
        <v>44391</v>
      </c>
      <c r="L116" t="s">
        <v>1090</v>
      </c>
    </row>
    <row r="117" spans="1:12">
      <c r="A117">
        <v>116</v>
      </c>
      <c r="B117" t="s">
        <v>1091</v>
      </c>
      <c r="C117" t="s">
        <v>1092</v>
      </c>
      <c r="D117" t="s">
        <v>1093</v>
      </c>
      <c r="E117" t="s">
        <v>1094</v>
      </c>
      <c r="F117" t="s">
        <v>1095</v>
      </c>
      <c r="G117" t="s">
        <v>1096</v>
      </c>
      <c r="H117" t="s">
        <v>1097</v>
      </c>
      <c r="I117" t="s">
        <v>1098</v>
      </c>
      <c r="J117" t="s">
        <v>1099</v>
      </c>
      <c r="K117" s="1">
        <v>44208</v>
      </c>
      <c r="L117" t="s">
        <v>1100</v>
      </c>
    </row>
    <row r="118" spans="1:12">
      <c r="A118">
        <v>117</v>
      </c>
      <c r="B118" t="s">
        <v>1101</v>
      </c>
      <c r="C118" t="s">
        <v>1102</v>
      </c>
      <c r="D118" t="s">
        <v>1103</v>
      </c>
      <c r="E118" t="s">
        <v>1104</v>
      </c>
      <c r="F118" t="s">
        <v>1105</v>
      </c>
      <c r="G118" t="s">
        <v>1106</v>
      </c>
      <c r="H118" t="s">
        <v>1107</v>
      </c>
      <c r="I118" t="s">
        <v>1108</v>
      </c>
      <c r="J118" t="s">
        <v>1109</v>
      </c>
      <c r="K118" s="1">
        <v>43940</v>
      </c>
      <c r="L118" t="s">
        <v>1110</v>
      </c>
    </row>
    <row r="119" spans="1:12">
      <c r="A119">
        <v>118</v>
      </c>
      <c r="B119" t="s">
        <v>1111</v>
      </c>
      <c r="C119" t="s">
        <v>1112</v>
      </c>
      <c r="D119" t="s">
        <v>1113</v>
      </c>
      <c r="E119" t="s">
        <v>1114</v>
      </c>
      <c r="F119" t="s">
        <v>1115</v>
      </c>
      <c r="G119" t="s">
        <v>1116</v>
      </c>
      <c r="H119" t="s">
        <v>1117</v>
      </c>
      <c r="I119" t="s">
        <v>1118</v>
      </c>
      <c r="J119" t="s">
        <v>1119</v>
      </c>
      <c r="K119" s="1">
        <v>44049</v>
      </c>
      <c r="L119" t="s">
        <v>1120</v>
      </c>
    </row>
    <row r="120" spans="1:12">
      <c r="A120">
        <v>119</v>
      </c>
      <c r="B120" t="s">
        <v>1121</v>
      </c>
      <c r="C120" t="s">
        <v>1122</v>
      </c>
      <c r="D120" t="s">
        <v>1123</v>
      </c>
      <c r="E120" t="s">
        <v>1124</v>
      </c>
      <c r="F120" t="s">
        <v>1125</v>
      </c>
      <c r="G120" t="s">
        <v>1126</v>
      </c>
      <c r="H120">
        <v>49143402</v>
      </c>
      <c r="I120" t="s">
        <v>1127</v>
      </c>
      <c r="J120" t="s">
        <v>1128</v>
      </c>
      <c r="K120" s="1">
        <v>44125</v>
      </c>
      <c r="L120" t="s">
        <v>1129</v>
      </c>
    </row>
    <row r="121" spans="1:12">
      <c r="A121">
        <v>120</v>
      </c>
      <c r="B121" t="s">
        <v>1130</v>
      </c>
      <c r="C121" t="s">
        <v>1065</v>
      </c>
      <c r="D121" t="s">
        <v>1131</v>
      </c>
      <c r="E121" t="s">
        <v>1132</v>
      </c>
      <c r="F121" t="s">
        <v>1133</v>
      </c>
      <c r="G121" t="s">
        <v>1134</v>
      </c>
      <c r="H121" t="s">
        <v>1135</v>
      </c>
      <c r="I121" t="s">
        <v>1136</v>
      </c>
      <c r="J121" t="s">
        <v>1137</v>
      </c>
      <c r="K121" s="1">
        <v>43997</v>
      </c>
      <c r="L121" t="s">
        <v>1138</v>
      </c>
    </row>
    <row r="122" spans="1:12">
      <c r="A122">
        <v>121</v>
      </c>
      <c r="B122" t="s">
        <v>1139</v>
      </c>
      <c r="C122" t="s">
        <v>1140</v>
      </c>
      <c r="D122" t="s">
        <v>1141</v>
      </c>
      <c r="E122" t="s">
        <v>1142</v>
      </c>
      <c r="F122" t="s">
        <v>1143</v>
      </c>
      <c r="G122" t="s">
        <v>1144</v>
      </c>
      <c r="H122" t="s">
        <v>1145</v>
      </c>
      <c r="I122" t="s">
        <v>1146</v>
      </c>
      <c r="J122" t="s">
        <v>1147</v>
      </c>
      <c r="K122" s="1">
        <v>44398</v>
      </c>
      <c r="L122" t="s">
        <v>1148</v>
      </c>
    </row>
    <row r="123" spans="1:12">
      <c r="A123">
        <v>122</v>
      </c>
      <c r="B123" t="s">
        <v>1149</v>
      </c>
      <c r="C123" t="s">
        <v>1150</v>
      </c>
      <c r="D123" t="s">
        <v>978</v>
      </c>
      <c r="E123" t="s">
        <v>1151</v>
      </c>
      <c r="F123" t="s">
        <v>1152</v>
      </c>
      <c r="G123" t="s">
        <v>1153</v>
      </c>
      <c r="H123" t="s">
        <v>1154</v>
      </c>
      <c r="I123">
        <f>1-325-888-3720</f>
        <v>-4932</v>
      </c>
      <c r="J123" t="s">
        <v>1155</v>
      </c>
      <c r="K123" s="1">
        <v>43835</v>
      </c>
      <c r="L123" t="s">
        <v>1156</v>
      </c>
    </row>
    <row r="124" spans="1:12">
      <c r="A124">
        <v>123</v>
      </c>
      <c r="B124" t="s">
        <v>1157</v>
      </c>
      <c r="C124" t="s">
        <v>1158</v>
      </c>
      <c r="D124" t="s">
        <v>1159</v>
      </c>
      <c r="E124" t="s">
        <v>1160</v>
      </c>
      <c r="F124" t="s">
        <v>1161</v>
      </c>
      <c r="G124" t="s">
        <v>1162</v>
      </c>
      <c r="H124">
        <v>7853943598</v>
      </c>
      <c r="I124" t="s">
        <v>1163</v>
      </c>
      <c r="J124" t="s">
        <v>1164</v>
      </c>
      <c r="K124" s="1">
        <v>43835</v>
      </c>
      <c r="L124" t="s">
        <v>1165</v>
      </c>
    </row>
    <row r="125" spans="1:12">
      <c r="A125">
        <v>124</v>
      </c>
      <c r="B125" t="s">
        <v>1166</v>
      </c>
      <c r="C125" t="s">
        <v>1167</v>
      </c>
      <c r="D125" t="s">
        <v>1168</v>
      </c>
      <c r="E125" t="s">
        <v>1169</v>
      </c>
      <c r="F125" t="s">
        <v>1170</v>
      </c>
      <c r="G125" t="s">
        <v>135</v>
      </c>
      <c r="H125" t="s">
        <v>1171</v>
      </c>
      <c r="I125" t="s">
        <v>1172</v>
      </c>
      <c r="J125" t="s">
        <v>1173</v>
      </c>
      <c r="K125" s="1">
        <v>44548</v>
      </c>
      <c r="L125" t="s">
        <v>1174</v>
      </c>
    </row>
    <row r="126" spans="1:12">
      <c r="A126">
        <v>125</v>
      </c>
      <c r="B126" t="s">
        <v>1175</v>
      </c>
      <c r="C126" t="s">
        <v>1176</v>
      </c>
      <c r="D126" t="s">
        <v>1177</v>
      </c>
      <c r="E126" t="s">
        <v>1178</v>
      </c>
      <c r="F126" t="s">
        <v>1179</v>
      </c>
      <c r="G126" t="s">
        <v>1180</v>
      </c>
      <c r="H126">
        <f>1-628-646-6833</f>
        <v>-8106</v>
      </c>
      <c r="I126" t="s">
        <v>1181</v>
      </c>
      <c r="J126" t="s">
        <v>1182</v>
      </c>
      <c r="K126" s="1">
        <v>44344</v>
      </c>
      <c r="L126" t="s">
        <v>1183</v>
      </c>
    </row>
    <row r="127" spans="1:12">
      <c r="A127">
        <v>126</v>
      </c>
      <c r="B127" t="s">
        <v>1184</v>
      </c>
      <c r="C127" t="s">
        <v>1185</v>
      </c>
      <c r="D127" t="s">
        <v>1186</v>
      </c>
      <c r="E127" t="s">
        <v>1187</v>
      </c>
      <c r="F127" t="s">
        <v>1188</v>
      </c>
      <c r="G127" t="s">
        <v>1189</v>
      </c>
      <c r="H127">
        <f>1-587-11-4054</f>
        <v>-4651</v>
      </c>
      <c r="I127" t="s">
        <v>1190</v>
      </c>
      <c r="J127" t="s">
        <v>1191</v>
      </c>
      <c r="K127" s="1">
        <v>44127</v>
      </c>
      <c r="L127" t="s">
        <v>1192</v>
      </c>
    </row>
    <row r="128" spans="1:12">
      <c r="A128">
        <v>127</v>
      </c>
      <c r="B128" t="s">
        <v>1193</v>
      </c>
      <c r="C128" t="s">
        <v>1194</v>
      </c>
      <c r="D128" t="s">
        <v>1195</v>
      </c>
      <c r="E128" t="s">
        <v>1196</v>
      </c>
      <c r="F128" t="s">
        <v>1197</v>
      </c>
      <c r="G128" t="s">
        <v>1198</v>
      </c>
      <c r="H128" t="s">
        <v>1199</v>
      </c>
      <c r="I128" t="s">
        <v>1200</v>
      </c>
      <c r="J128" t="s">
        <v>1201</v>
      </c>
      <c r="K128" s="1">
        <v>44079</v>
      </c>
      <c r="L128" t="s">
        <v>1202</v>
      </c>
    </row>
    <row r="129" spans="1:12">
      <c r="A129">
        <v>128</v>
      </c>
      <c r="B129" t="s">
        <v>1203</v>
      </c>
      <c r="C129" t="s">
        <v>1204</v>
      </c>
      <c r="D129" t="s">
        <v>1205</v>
      </c>
      <c r="E129" t="s">
        <v>1206</v>
      </c>
      <c r="F129" t="s">
        <v>1207</v>
      </c>
      <c r="G129" t="s">
        <v>1208</v>
      </c>
      <c r="H129" t="s">
        <v>1209</v>
      </c>
      <c r="I129" t="s">
        <v>1210</v>
      </c>
      <c r="J129" t="s">
        <v>1211</v>
      </c>
      <c r="K129" s="1">
        <v>44441</v>
      </c>
      <c r="L129" t="s">
        <v>1212</v>
      </c>
    </row>
    <row r="130" spans="1:12">
      <c r="A130">
        <v>129</v>
      </c>
      <c r="B130" t="s">
        <v>1213</v>
      </c>
      <c r="C130" t="s">
        <v>530</v>
      </c>
      <c r="D130" t="s">
        <v>1214</v>
      </c>
      <c r="E130" t="s">
        <v>1215</v>
      </c>
      <c r="F130" t="s">
        <v>1216</v>
      </c>
      <c r="G130" t="s">
        <v>618</v>
      </c>
      <c r="H130">
        <v>7639303423</v>
      </c>
      <c r="I130" t="s">
        <v>1217</v>
      </c>
      <c r="J130" t="s">
        <v>1218</v>
      </c>
      <c r="K130" s="1">
        <v>44524</v>
      </c>
      <c r="L130" t="s">
        <v>1219</v>
      </c>
    </row>
    <row r="131" spans="1:12">
      <c r="A131">
        <v>130</v>
      </c>
      <c r="B131" t="s">
        <v>1220</v>
      </c>
      <c r="C131" t="s">
        <v>559</v>
      </c>
      <c r="D131" t="s">
        <v>1221</v>
      </c>
      <c r="E131" t="s">
        <v>1222</v>
      </c>
      <c r="F131" t="s">
        <v>1223</v>
      </c>
      <c r="G131" t="s">
        <v>1224</v>
      </c>
      <c r="H131" t="s">
        <v>1225</v>
      </c>
      <c r="I131">
        <f>1-421-986-8630</f>
        <v>-10036</v>
      </c>
      <c r="J131" t="s">
        <v>1226</v>
      </c>
      <c r="K131" s="1">
        <v>44212</v>
      </c>
      <c r="L131" t="s">
        <v>1227</v>
      </c>
    </row>
    <row r="132" spans="1:12">
      <c r="A132">
        <v>131</v>
      </c>
      <c r="B132" t="s">
        <v>1228</v>
      </c>
      <c r="C132" t="s">
        <v>1229</v>
      </c>
      <c r="D132" t="s">
        <v>1230</v>
      </c>
      <c r="E132" t="s">
        <v>1231</v>
      </c>
      <c r="F132" t="s">
        <v>1232</v>
      </c>
      <c r="G132" t="s">
        <v>645</v>
      </c>
      <c r="H132" t="s">
        <v>1233</v>
      </c>
      <c r="I132" t="s">
        <v>1234</v>
      </c>
      <c r="J132" t="s">
        <v>1235</v>
      </c>
      <c r="K132" s="1">
        <v>44159</v>
      </c>
      <c r="L132" t="s">
        <v>1236</v>
      </c>
    </row>
    <row r="133" spans="1:12">
      <c r="A133">
        <v>132</v>
      </c>
      <c r="B133" t="s">
        <v>1237</v>
      </c>
      <c r="C133" t="s">
        <v>1238</v>
      </c>
      <c r="D133" t="s">
        <v>1239</v>
      </c>
      <c r="E133" t="s">
        <v>1240</v>
      </c>
      <c r="F133" t="s">
        <v>1241</v>
      </c>
      <c r="G133" t="s">
        <v>1242</v>
      </c>
      <c r="H133">
        <v>205080357</v>
      </c>
      <c r="I133">
        <v>680611865</v>
      </c>
      <c r="J133" t="s">
        <v>1243</v>
      </c>
      <c r="K133" s="1">
        <v>44127</v>
      </c>
      <c r="L133" t="s">
        <v>1244</v>
      </c>
    </row>
    <row r="134" spans="1:12">
      <c r="A134">
        <v>133</v>
      </c>
      <c r="B134" t="s">
        <v>1245</v>
      </c>
      <c r="C134" t="s">
        <v>977</v>
      </c>
      <c r="D134" t="s">
        <v>1246</v>
      </c>
      <c r="E134" t="s">
        <v>1247</v>
      </c>
      <c r="F134" t="s">
        <v>1248</v>
      </c>
      <c r="G134" t="s">
        <v>230</v>
      </c>
      <c r="H134" t="s">
        <v>1249</v>
      </c>
      <c r="I134" t="s">
        <v>1250</v>
      </c>
      <c r="J134" t="s">
        <v>1251</v>
      </c>
      <c r="K134" s="1">
        <v>43879</v>
      </c>
      <c r="L134" t="s">
        <v>1252</v>
      </c>
    </row>
    <row r="135" spans="1:12">
      <c r="A135">
        <v>134</v>
      </c>
      <c r="B135" t="s">
        <v>1253</v>
      </c>
      <c r="C135" t="s">
        <v>1254</v>
      </c>
      <c r="D135" t="s">
        <v>1255</v>
      </c>
      <c r="E135" t="s">
        <v>1256</v>
      </c>
      <c r="F135" t="s">
        <v>1257</v>
      </c>
      <c r="G135" t="s">
        <v>497</v>
      </c>
      <c r="H135">
        <v>8636203771</v>
      </c>
      <c r="I135" t="s">
        <v>1258</v>
      </c>
      <c r="J135" t="s">
        <v>1259</v>
      </c>
      <c r="K135" s="1">
        <v>44573</v>
      </c>
      <c r="L135" t="s">
        <v>1260</v>
      </c>
    </row>
    <row r="136" spans="1:12">
      <c r="A136">
        <v>135</v>
      </c>
      <c r="B136" t="s">
        <v>1261</v>
      </c>
      <c r="C136" t="s">
        <v>1262</v>
      </c>
      <c r="D136" t="s">
        <v>83</v>
      </c>
      <c r="E136" t="s">
        <v>1263</v>
      </c>
      <c r="F136" t="s">
        <v>1264</v>
      </c>
      <c r="G136" t="s">
        <v>1265</v>
      </c>
      <c r="H136">
        <f>1-340-843-3973</f>
        <v>-5155</v>
      </c>
      <c r="I136" t="s">
        <v>1266</v>
      </c>
      <c r="J136" t="s">
        <v>1267</v>
      </c>
      <c r="K136" s="1">
        <v>43948</v>
      </c>
      <c r="L136" t="s">
        <v>1268</v>
      </c>
    </row>
    <row r="137" spans="1:12">
      <c r="A137">
        <v>136</v>
      </c>
      <c r="B137" t="s">
        <v>1269</v>
      </c>
      <c r="C137" t="s">
        <v>1270</v>
      </c>
      <c r="D137" t="s">
        <v>1271</v>
      </c>
      <c r="E137" t="s">
        <v>1272</v>
      </c>
      <c r="F137" t="s">
        <v>1273</v>
      </c>
      <c r="G137" t="s">
        <v>1274</v>
      </c>
      <c r="H137" t="s">
        <v>1275</v>
      </c>
      <c r="I137" t="s">
        <v>1276</v>
      </c>
      <c r="J137" t="s">
        <v>1277</v>
      </c>
      <c r="K137" s="1">
        <v>44465</v>
      </c>
      <c r="L137" t="s">
        <v>1278</v>
      </c>
    </row>
    <row r="138" spans="1:12">
      <c r="A138">
        <v>137</v>
      </c>
      <c r="B138" t="s">
        <v>1279</v>
      </c>
      <c r="C138" t="s">
        <v>1280</v>
      </c>
      <c r="D138" t="s">
        <v>1281</v>
      </c>
      <c r="E138" t="s">
        <v>1282</v>
      </c>
      <c r="F138" t="s">
        <v>1283</v>
      </c>
      <c r="G138" t="s">
        <v>1284</v>
      </c>
      <c r="H138" t="s">
        <v>1285</v>
      </c>
      <c r="I138" t="s">
        <v>1286</v>
      </c>
      <c r="J138" t="s">
        <v>1287</v>
      </c>
      <c r="K138" s="1">
        <v>44201</v>
      </c>
      <c r="L138" t="s">
        <v>1288</v>
      </c>
    </row>
    <row r="139" spans="1:12">
      <c r="A139">
        <v>138</v>
      </c>
      <c r="B139" t="s">
        <v>1289</v>
      </c>
      <c r="C139" t="s">
        <v>1290</v>
      </c>
      <c r="D139" t="s">
        <v>1291</v>
      </c>
      <c r="E139" t="s">
        <v>1292</v>
      </c>
      <c r="F139" t="s">
        <v>1293</v>
      </c>
      <c r="G139" t="s">
        <v>1294</v>
      </c>
      <c r="H139" t="s">
        <v>1295</v>
      </c>
      <c r="I139" t="s">
        <v>1296</v>
      </c>
      <c r="J139" t="s">
        <v>1297</v>
      </c>
      <c r="K139" s="1">
        <v>44484</v>
      </c>
      <c r="L139" t="s">
        <v>1298</v>
      </c>
    </row>
    <row r="140" spans="1:12">
      <c r="A140">
        <v>139</v>
      </c>
      <c r="B140" t="s">
        <v>1299</v>
      </c>
      <c r="C140" t="s">
        <v>1300</v>
      </c>
      <c r="D140" t="s">
        <v>1301</v>
      </c>
      <c r="E140" t="s">
        <v>1302</v>
      </c>
      <c r="F140" t="s">
        <v>1303</v>
      </c>
      <c r="G140" t="s">
        <v>165</v>
      </c>
      <c r="H140" t="s">
        <v>1304</v>
      </c>
      <c r="I140" t="s">
        <v>1305</v>
      </c>
      <c r="J140" t="s">
        <v>1306</v>
      </c>
      <c r="K140" s="1">
        <v>44411</v>
      </c>
      <c r="L140" t="s">
        <v>1307</v>
      </c>
    </row>
    <row r="141" spans="1:12">
      <c r="A141">
        <v>140</v>
      </c>
      <c r="B141" t="s">
        <v>1308</v>
      </c>
      <c r="C141" t="s">
        <v>1309</v>
      </c>
      <c r="D141" t="s">
        <v>1310</v>
      </c>
      <c r="E141" t="s">
        <v>1311</v>
      </c>
      <c r="F141" t="s">
        <v>1312</v>
      </c>
      <c r="G141" t="s">
        <v>1313</v>
      </c>
      <c r="H141" t="s">
        <v>1314</v>
      </c>
      <c r="I141" t="s">
        <v>1315</v>
      </c>
      <c r="J141" t="s">
        <v>1316</v>
      </c>
      <c r="K141" s="1">
        <v>43889</v>
      </c>
      <c r="L141" t="s">
        <v>1317</v>
      </c>
    </row>
    <row r="142" spans="1:12">
      <c r="A142">
        <v>141</v>
      </c>
      <c r="B142" t="s">
        <v>1318</v>
      </c>
      <c r="C142" t="s">
        <v>1319</v>
      </c>
      <c r="D142" t="s">
        <v>1005</v>
      </c>
      <c r="E142" t="s">
        <v>1320</v>
      </c>
      <c r="F142" t="s">
        <v>1321</v>
      </c>
      <c r="G142" t="s">
        <v>1322</v>
      </c>
      <c r="H142">
        <f>1-288-738-411</f>
        <v>-1436</v>
      </c>
      <c r="I142" t="s">
        <v>1323</v>
      </c>
      <c r="J142" t="s">
        <v>1324</v>
      </c>
      <c r="K142" s="1">
        <v>44604</v>
      </c>
      <c r="L142" t="s">
        <v>1325</v>
      </c>
    </row>
    <row r="143" spans="1:12">
      <c r="A143">
        <v>142</v>
      </c>
      <c r="B143" t="s">
        <v>1326</v>
      </c>
      <c r="C143" t="s">
        <v>818</v>
      </c>
      <c r="D143" t="s">
        <v>1327</v>
      </c>
      <c r="E143" t="s">
        <v>1328</v>
      </c>
      <c r="F143" t="s">
        <v>1329</v>
      </c>
      <c r="G143" t="s">
        <v>116</v>
      </c>
      <c r="H143" t="s">
        <v>1330</v>
      </c>
      <c r="I143" t="s">
        <v>1331</v>
      </c>
      <c r="J143" t="s">
        <v>1332</v>
      </c>
      <c r="K143" s="1">
        <v>43866</v>
      </c>
      <c r="L143" t="s">
        <v>1333</v>
      </c>
    </row>
    <row r="144" spans="1:12">
      <c r="A144">
        <v>143</v>
      </c>
      <c r="B144" t="s">
        <v>1334</v>
      </c>
      <c r="C144" t="s">
        <v>1335</v>
      </c>
      <c r="D144" t="s">
        <v>1336</v>
      </c>
      <c r="E144" t="s">
        <v>1337</v>
      </c>
      <c r="F144" t="s">
        <v>1338</v>
      </c>
      <c r="G144" t="s">
        <v>1339</v>
      </c>
      <c r="H144" t="s">
        <v>1340</v>
      </c>
      <c r="I144" t="s">
        <v>1341</v>
      </c>
      <c r="J144" t="s">
        <v>1342</v>
      </c>
      <c r="K144" s="1">
        <v>44106</v>
      </c>
      <c r="L144" t="s">
        <v>1343</v>
      </c>
    </row>
    <row r="145" spans="1:12">
      <c r="A145">
        <v>144</v>
      </c>
      <c r="B145" t="s">
        <v>1344</v>
      </c>
      <c r="C145" t="s">
        <v>1345</v>
      </c>
      <c r="D145" t="s">
        <v>1346</v>
      </c>
      <c r="E145" t="s">
        <v>1347</v>
      </c>
      <c r="F145" t="s">
        <v>1348</v>
      </c>
      <c r="G145" t="s">
        <v>1349</v>
      </c>
      <c r="H145">
        <v>1784697219</v>
      </c>
      <c r="I145" t="s">
        <v>1350</v>
      </c>
      <c r="J145" t="s">
        <v>1351</v>
      </c>
      <c r="K145" s="1">
        <v>44537</v>
      </c>
      <c r="L145" t="s">
        <v>1352</v>
      </c>
    </row>
    <row r="146" spans="1:12">
      <c r="A146">
        <v>145</v>
      </c>
      <c r="B146" t="s">
        <v>1353</v>
      </c>
      <c r="C146" t="s">
        <v>1354</v>
      </c>
      <c r="D146" t="s">
        <v>1355</v>
      </c>
      <c r="E146" t="s">
        <v>1356</v>
      </c>
      <c r="F146" t="s">
        <v>1357</v>
      </c>
      <c r="G146" t="s">
        <v>192</v>
      </c>
      <c r="H146" t="s">
        <v>1358</v>
      </c>
      <c r="I146" t="s">
        <v>1359</v>
      </c>
      <c r="J146" t="s">
        <v>1360</v>
      </c>
      <c r="K146" s="1">
        <v>44170</v>
      </c>
      <c r="L146" t="s">
        <v>1361</v>
      </c>
    </row>
    <row r="147" spans="1:12">
      <c r="A147">
        <v>146</v>
      </c>
      <c r="B147" t="s">
        <v>1362</v>
      </c>
      <c r="C147" t="s">
        <v>1363</v>
      </c>
      <c r="D147" t="s">
        <v>1364</v>
      </c>
      <c r="E147" t="s">
        <v>1365</v>
      </c>
      <c r="F147" t="s">
        <v>1366</v>
      </c>
      <c r="G147" t="s">
        <v>654</v>
      </c>
      <c r="H147" t="s">
        <v>1367</v>
      </c>
      <c r="I147" t="s">
        <v>1368</v>
      </c>
      <c r="J147" t="s">
        <v>1369</v>
      </c>
      <c r="K147" s="1">
        <v>44653</v>
      </c>
      <c r="L147" t="s">
        <v>1370</v>
      </c>
    </row>
    <row r="148" spans="1:12">
      <c r="A148">
        <v>147</v>
      </c>
      <c r="B148" t="s">
        <v>1371</v>
      </c>
      <c r="C148" t="s">
        <v>1372</v>
      </c>
      <c r="D148" t="s">
        <v>447</v>
      </c>
      <c r="E148" t="s">
        <v>1373</v>
      </c>
      <c r="F148" t="s">
        <v>1374</v>
      </c>
      <c r="G148" t="s">
        <v>1375</v>
      </c>
      <c r="H148" t="s">
        <v>1376</v>
      </c>
      <c r="I148" t="s">
        <v>1377</v>
      </c>
      <c r="J148" t="s">
        <v>1378</v>
      </c>
      <c r="K148" s="1">
        <v>44317</v>
      </c>
      <c r="L148" t="s">
        <v>1379</v>
      </c>
    </row>
    <row r="149" spans="1:12">
      <c r="A149">
        <v>148</v>
      </c>
      <c r="B149" t="s">
        <v>1380</v>
      </c>
      <c r="C149" t="s">
        <v>1381</v>
      </c>
      <c r="D149" t="s">
        <v>1382</v>
      </c>
      <c r="E149" t="s">
        <v>1383</v>
      </c>
      <c r="F149" t="s">
        <v>1384</v>
      </c>
      <c r="G149" t="s">
        <v>1385</v>
      </c>
      <c r="H149" t="s">
        <v>1386</v>
      </c>
      <c r="I149" t="s">
        <v>1387</v>
      </c>
      <c r="J149" t="s">
        <v>1388</v>
      </c>
      <c r="K149" s="1">
        <v>43832</v>
      </c>
      <c r="L149" t="s">
        <v>1389</v>
      </c>
    </row>
    <row r="150" spans="1:12">
      <c r="A150">
        <v>149</v>
      </c>
      <c r="B150" t="s">
        <v>1390</v>
      </c>
      <c r="C150" t="s">
        <v>436</v>
      </c>
      <c r="D150" t="s">
        <v>1391</v>
      </c>
      <c r="E150" t="s">
        <v>1392</v>
      </c>
      <c r="F150" t="s">
        <v>1393</v>
      </c>
      <c r="G150" t="s">
        <v>1394</v>
      </c>
      <c r="H150" t="s">
        <v>1395</v>
      </c>
      <c r="I150" t="s">
        <v>1396</v>
      </c>
      <c r="J150" t="s">
        <v>1397</v>
      </c>
      <c r="K150" s="1">
        <v>44525</v>
      </c>
      <c r="L150" t="s">
        <v>1398</v>
      </c>
    </row>
    <row r="151" spans="1:12">
      <c r="A151">
        <v>150</v>
      </c>
      <c r="B151" t="s">
        <v>1399</v>
      </c>
      <c r="C151" t="s">
        <v>1400</v>
      </c>
      <c r="D151" t="s">
        <v>1401</v>
      </c>
      <c r="E151" t="s">
        <v>1402</v>
      </c>
      <c r="F151" t="s">
        <v>1403</v>
      </c>
      <c r="G151" t="s">
        <v>1404</v>
      </c>
      <c r="H151" t="s">
        <v>1405</v>
      </c>
      <c r="I151" t="s">
        <v>1406</v>
      </c>
      <c r="J151" t="s">
        <v>1407</v>
      </c>
      <c r="K151" s="1">
        <v>44229</v>
      </c>
      <c r="L151" t="s">
        <v>1408</v>
      </c>
    </row>
    <row r="152" spans="1:12">
      <c r="A152">
        <v>151</v>
      </c>
      <c r="B152" t="s">
        <v>1409</v>
      </c>
      <c r="C152" t="s">
        <v>1410</v>
      </c>
      <c r="D152" t="s">
        <v>1411</v>
      </c>
      <c r="E152" t="s">
        <v>1412</v>
      </c>
      <c r="F152" t="s">
        <v>1413</v>
      </c>
      <c r="G152" t="s">
        <v>333</v>
      </c>
      <c r="H152" t="s">
        <v>1414</v>
      </c>
      <c r="I152" t="s">
        <v>1415</v>
      </c>
      <c r="J152" t="s">
        <v>1416</v>
      </c>
      <c r="K152" s="1">
        <v>44172</v>
      </c>
      <c r="L152" t="s">
        <v>1417</v>
      </c>
    </row>
    <row r="153" spans="1:12">
      <c r="A153">
        <v>152</v>
      </c>
      <c r="B153" t="s">
        <v>1418</v>
      </c>
      <c r="C153" t="s">
        <v>1419</v>
      </c>
      <c r="D153" t="s">
        <v>1420</v>
      </c>
      <c r="E153" t="s">
        <v>1421</v>
      </c>
      <c r="F153" t="s">
        <v>1422</v>
      </c>
      <c r="G153" t="s">
        <v>1423</v>
      </c>
      <c r="H153" t="s">
        <v>1424</v>
      </c>
      <c r="I153">
        <v>7252325862</v>
      </c>
      <c r="J153" t="s">
        <v>1425</v>
      </c>
      <c r="K153" s="1">
        <v>43963</v>
      </c>
      <c r="L153" t="s">
        <v>1426</v>
      </c>
    </row>
    <row r="154" spans="1:12">
      <c r="A154">
        <v>153</v>
      </c>
      <c r="B154" t="s">
        <v>1427</v>
      </c>
      <c r="C154" t="s">
        <v>1428</v>
      </c>
      <c r="D154" t="s">
        <v>1429</v>
      </c>
      <c r="E154" t="s">
        <v>1430</v>
      </c>
      <c r="F154" t="s">
        <v>1431</v>
      </c>
      <c r="G154" t="s">
        <v>362</v>
      </c>
      <c r="H154" t="s">
        <v>1432</v>
      </c>
      <c r="I154" t="s">
        <v>1433</v>
      </c>
      <c r="J154" t="s">
        <v>1434</v>
      </c>
      <c r="K154" s="1">
        <v>44046</v>
      </c>
      <c r="L154" t="s">
        <v>1435</v>
      </c>
    </row>
    <row r="155" spans="1:12">
      <c r="A155">
        <v>154</v>
      </c>
      <c r="B155" t="s">
        <v>1436</v>
      </c>
      <c r="C155" t="s">
        <v>1437</v>
      </c>
      <c r="D155" t="s">
        <v>1438</v>
      </c>
      <c r="E155" t="s">
        <v>1439</v>
      </c>
      <c r="F155" t="s">
        <v>1440</v>
      </c>
      <c r="G155" t="s">
        <v>1441</v>
      </c>
      <c r="H155" t="s">
        <v>1442</v>
      </c>
      <c r="I155" t="s">
        <v>1443</v>
      </c>
      <c r="J155" t="s">
        <v>1444</v>
      </c>
      <c r="K155" s="1">
        <v>44192</v>
      </c>
      <c r="L155" t="s">
        <v>1445</v>
      </c>
    </row>
    <row r="156" spans="1:12">
      <c r="A156">
        <v>155</v>
      </c>
      <c r="B156" t="s">
        <v>1446</v>
      </c>
      <c r="C156" t="s">
        <v>1447</v>
      </c>
      <c r="D156" t="s">
        <v>1448</v>
      </c>
      <c r="E156" t="s">
        <v>1449</v>
      </c>
      <c r="F156" t="s">
        <v>1450</v>
      </c>
      <c r="G156" t="s">
        <v>1451</v>
      </c>
      <c r="H156" t="s">
        <v>1452</v>
      </c>
      <c r="I156" t="s">
        <v>1453</v>
      </c>
      <c r="J156" t="s">
        <v>1454</v>
      </c>
      <c r="K156" s="1">
        <v>44036</v>
      </c>
      <c r="L156" t="s">
        <v>1455</v>
      </c>
    </row>
    <row r="157" spans="1:12">
      <c r="A157">
        <v>156</v>
      </c>
      <c r="B157" t="s">
        <v>1456</v>
      </c>
      <c r="C157" t="s">
        <v>1457</v>
      </c>
      <c r="D157" t="s">
        <v>1458</v>
      </c>
      <c r="E157" t="s">
        <v>1459</v>
      </c>
      <c r="F157" t="s">
        <v>1460</v>
      </c>
      <c r="G157" t="s">
        <v>450</v>
      </c>
      <c r="H157" t="s">
        <v>1461</v>
      </c>
      <c r="I157" t="s">
        <v>1462</v>
      </c>
      <c r="J157" t="s">
        <v>1463</v>
      </c>
      <c r="K157" s="1">
        <v>44540</v>
      </c>
      <c r="L157" t="s">
        <v>1464</v>
      </c>
    </row>
    <row r="158" spans="1:12">
      <c r="A158">
        <v>157</v>
      </c>
      <c r="B158" t="s">
        <v>1465</v>
      </c>
      <c r="C158" t="s">
        <v>1466</v>
      </c>
      <c r="D158" t="s">
        <v>1467</v>
      </c>
      <c r="E158" t="s">
        <v>1468</v>
      </c>
      <c r="F158" t="s">
        <v>1469</v>
      </c>
      <c r="G158" t="s">
        <v>1470</v>
      </c>
      <c r="H158" t="s">
        <v>1471</v>
      </c>
      <c r="I158" t="s">
        <v>1472</v>
      </c>
      <c r="J158" t="s">
        <v>1473</v>
      </c>
      <c r="K158" s="1">
        <v>43975</v>
      </c>
      <c r="L158" t="s">
        <v>1474</v>
      </c>
    </row>
    <row r="159" spans="1:12">
      <c r="A159">
        <v>158</v>
      </c>
      <c r="B159" t="s">
        <v>1475</v>
      </c>
      <c r="C159" t="s">
        <v>1476</v>
      </c>
      <c r="D159" t="s">
        <v>1477</v>
      </c>
      <c r="E159" t="s">
        <v>1478</v>
      </c>
      <c r="F159" t="s">
        <v>1479</v>
      </c>
      <c r="G159" t="s">
        <v>999</v>
      </c>
      <c r="H159">
        <v>2167878307</v>
      </c>
      <c r="I159" t="s">
        <v>1480</v>
      </c>
      <c r="J159" t="s">
        <v>1481</v>
      </c>
      <c r="K159" s="1">
        <v>44148</v>
      </c>
      <c r="L159" t="s">
        <v>1482</v>
      </c>
    </row>
    <row r="160" spans="1:12">
      <c r="A160">
        <v>159</v>
      </c>
      <c r="B160" t="s">
        <v>1483</v>
      </c>
      <c r="C160" t="s">
        <v>368</v>
      </c>
      <c r="D160" t="s">
        <v>1484</v>
      </c>
      <c r="E160" t="s">
        <v>1485</v>
      </c>
      <c r="F160" t="s">
        <v>1486</v>
      </c>
      <c r="G160" t="s">
        <v>135</v>
      </c>
      <c r="H160" t="s">
        <v>1487</v>
      </c>
      <c r="I160" t="s">
        <v>1488</v>
      </c>
      <c r="J160" t="s">
        <v>1489</v>
      </c>
      <c r="K160" s="1">
        <v>44604</v>
      </c>
      <c r="L160" t="s">
        <v>1490</v>
      </c>
    </row>
    <row r="161" spans="1:12">
      <c r="A161">
        <v>160</v>
      </c>
      <c r="B161" t="s">
        <v>1491</v>
      </c>
      <c r="C161" t="s">
        <v>1492</v>
      </c>
      <c r="D161" t="s">
        <v>1493</v>
      </c>
      <c r="E161" t="s">
        <v>1494</v>
      </c>
      <c r="F161" t="s">
        <v>1495</v>
      </c>
      <c r="G161" t="s">
        <v>999</v>
      </c>
      <c r="H161" t="s">
        <v>1496</v>
      </c>
      <c r="I161" t="s">
        <v>1497</v>
      </c>
      <c r="J161" t="s">
        <v>1498</v>
      </c>
      <c r="K161" s="1">
        <v>44439</v>
      </c>
      <c r="L161" t="s">
        <v>1499</v>
      </c>
    </row>
    <row r="162" spans="1:12">
      <c r="A162">
        <v>161</v>
      </c>
      <c r="B162" t="s">
        <v>1500</v>
      </c>
      <c r="C162" t="s">
        <v>1501</v>
      </c>
      <c r="D162" t="s">
        <v>1502</v>
      </c>
      <c r="E162" t="s">
        <v>1503</v>
      </c>
      <c r="F162" t="s">
        <v>1504</v>
      </c>
      <c r="G162" t="s">
        <v>297</v>
      </c>
      <c r="H162" t="s">
        <v>1505</v>
      </c>
      <c r="I162" t="s">
        <v>1506</v>
      </c>
      <c r="J162" t="s">
        <v>1507</v>
      </c>
      <c r="K162" s="1">
        <v>43939</v>
      </c>
      <c r="L162" t="s">
        <v>1508</v>
      </c>
    </row>
    <row r="163" spans="1:12">
      <c r="A163">
        <v>162</v>
      </c>
      <c r="B163" t="s">
        <v>1509</v>
      </c>
      <c r="C163" t="s">
        <v>1492</v>
      </c>
      <c r="D163" t="s">
        <v>1510</v>
      </c>
      <c r="E163" t="s">
        <v>1511</v>
      </c>
      <c r="F163" t="s">
        <v>1512</v>
      </c>
      <c r="G163" t="s">
        <v>1339</v>
      </c>
      <c r="H163">
        <f>1-667-532-6951</f>
        <v>-8149</v>
      </c>
      <c r="I163">
        <v>4689515577</v>
      </c>
      <c r="J163" t="s">
        <v>1513</v>
      </c>
      <c r="K163" s="1">
        <v>43857</v>
      </c>
      <c r="L163" t="s">
        <v>1514</v>
      </c>
    </row>
    <row r="164" spans="1:12">
      <c r="A164">
        <v>163</v>
      </c>
      <c r="B164" t="s">
        <v>1515</v>
      </c>
      <c r="C164" t="s">
        <v>1516</v>
      </c>
      <c r="D164" t="s">
        <v>247</v>
      </c>
      <c r="E164" t="s">
        <v>1517</v>
      </c>
      <c r="F164" t="s">
        <v>1518</v>
      </c>
      <c r="G164" t="s">
        <v>1519</v>
      </c>
      <c r="H164" t="s">
        <v>1520</v>
      </c>
      <c r="I164">
        <v>7489593796</v>
      </c>
      <c r="J164" t="s">
        <v>1521</v>
      </c>
      <c r="K164" s="1">
        <v>43873</v>
      </c>
      <c r="L164" t="s">
        <v>1522</v>
      </c>
    </row>
    <row r="165" spans="1:12">
      <c r="A165">
        <v>164</v>
      </c>
      <c r="B165" t="s">
        <v>1523</v>
      </c>
      <c r="C165" t="s">
        <v>256</v>
      </c>
      <c r="D165" t="s">
        <v>1524</v>
      </c>
      <c r="E165" t="s">
        <v>1525</v>
      </c>
      <c r="F165" t="s">
        <v>1526</v>
      </c>
      <c r="G165" t="s">
        <v>1527</v>
      </c>
      <c r="H165">
        <v>649610158</v>
      </c>
      <c r="I165" t="s">
        <v>1528</v>
      </c>
      <c r="J165" t="s">
        <v>1529</v>
      </c>
      <c r="K165" s="1">
        <v>44677</v>
      </c>
      <c r="L165" t="s">
        <v>1530</v>
      </c>
    </row>
    <row r="166" spans="1:12">
      <c r="A166">
        <v>165</v>
      </c>
      <c r="B166" t="s">
        <v>1531</v>
      </c>
      <c r="C166" t="s">
        <v>1532</v>
      </c>
      <c r="D166" t="s">
        <v>1131</v>
      </c>
      <c r="E166" t="s">
        <v>1533</v>
      </c>
      <c r="F166" t="s">
        <v>1534</v>
      </c>
      <c r="G166" t="s">
        <v>1535</v>
      </c>
      <c r="H166" t="s">
        <v>1536</v>
      </c>
      <c r="I166" t="s">
        <v>1537</v>
      </c>
      <c r="J166" t="s">
        <v>1538</v>
      </c>
      <c r="K166" s="1">
        <v>43908</v>
      </c>
      <c r="L166" t="s">
        <v>1539</v>
      </c>
    </row>
    <row r="167" spans="1:12">
      <c r="A167">
        <v>166</v>
      </c>
      <c r="B167" t="s">
        <v>1540</v>
      </c>
      <c r="C167" t="s">
        <v>1541</v>
      </c>
      <c r="D167" t="s">
        <v>1542</v>
      </c>
      <c r="E167" t="s">
        <v>1543</v>
      </c>
      <c r="F167" t="s">
        <v>1544</v>
      </c>
      <c r="G167" t="s">
        <v>1545</v>
      </c>
      <c r="H167" t="s">
        <v>1546</v>
      </c>
      <c r="I167" t="s">
        <v>1547</v>
      </c>
      <c r="J167" t="s">
        <v>1548</v>
      </c>
      <c r="K167" s="1">
        <v>43949</v>
      </c>
      <c r="L167" t="s">
        <v>1549</v>
      </c>
    </row>
    <row r="168" spans="1:12">
      <c r="A168">
        <v>167</v>
      </c>
      <c r="B168" t="s">
        <v>1550</v>
      </c>
      <c r="C168" t="s">
        <v>856</v>
      </c>
      <c r="D168" t="s">
        <v>1551</v>
      </c>
      <c r="E168" t="s">
        <v>1552</v>
      </c>
      <c r="F168" t="s">
        <v>1553</v>
      </c>
      <c r="G168" t="s">
        <v>1554</v>
      </c>
      <c r="H168" t="s">
        <v>1555</v>
      </c>
      <c r="I168" t="s">
        <v>1556</v>
      </c>
      <c r="J168" t="s">
        <v>1557</v>
      </c>
      <c r="K168" s="1">
        <v>44565</v>
      </c>
      <c r="L168" t="s">
        <v>1558</v>
      </c>
    </row>
    <row r="169" spans="1:12">
      <c r="A169">
        <v>168</v>
      </c>
      <c r="B169" t="s">
        <v>1559</v>
      </c>
      <c r="C169" t="s">
        <v>1560</v>
      </c>
      <c r="D169" t="s">
        <v>1561</v>
      </c>
      <c r="E169" t="s">
        <v>1562</v>
      </c>
      <c r="F169" t="s">
        <v>1563</v>
      </c>
      <c r="G169" t="s">
        <v>831</v>
      </c>
      <c r="H169" t="s">
        <v>1564</v>
      </c>
      <c r="I169" t="s">
        <v>1565</v>
      </c>
      <c r="J169" t="s">
        <v>1566</v>
      </c>
      <c r="K169" s="1">
        <v>43919</v>
      </c>
      <c r="L169" t="s">
        <v>1567</v>
      </c>
    </row>
    <row r="170" spans="1:12">
      <c r="A170">
        <v>169</v>
      </c>
      <c r="B170" t="s">
        <v>1568</v>
      </c>
      <c r="C170" t="s">
        <v>1354</v>
      </c>
      <c r="D170" t="s">
        <v>1569</v>
      </c>
      <c r="E170" t="s">
        <v>1570</v>
      </c>
      <c r="F170" t="s">
        <v>1571</v>
      </c>
      <c r="G170" t="s">
        <v>1572</v>
      </c>
      <c r="H170" t="s">
        <v>1573</v>
      </c>
      <c r="I170" t="s">
        <v>1574</v>
      </c>
      <c r="J170" t="s">
        <v>1575</v>
      </c>
      <c r="K170" s="1">
        <v>43977</v>
      </c>
      <c r="L170" t="s">
        <v>1576</v>
      </c>
    </row>
    <row r="171" spans="1:12">
      <c r="A171">
        <v>170</v>
      </c>
      <c r="B171" t="s">
        <v>1577</v>
      </c>
      <c r="C171" t="s">
        <v>1578</v>
      </c>
      <c r="D171" t="s">
        <v>1579</v>
      </c>
      <c r="E171" t="s">
        <v>1580</v>
      </c>
      <c r="F171" t="s">
        <v>1581</v>
      </c>
      <c r="G171" t="s">
        <v>1404</v>
      </c>
      <c r="H171" t="s">
        <v>1582</v>
      </c>
      <c r="I171" t="s">
        <v>1583</v>
      </c>
      <c r="J171" t="s">
        <v>1584</v>
      </c>
      <c r="K171" s="1">
        <v>43855</v>
      </c>
      <c r="L171" t="s">
        <v>1585</v>
      </c>
    </row>
    <row r="172" spans="1:12">
      <c r="A172">
        <v>171</v>
      </c>
      <c r="B172" t="s">
        <v>1586</v>
      </c>
      <c r="C172" t="s">
        <v>1587</v>
      </c>
      <c r="D172" t="s">
        <v>1588</v>
      </c>
      <c r="E172" t="s">
        <v>1589</v>
      </c>
      <c r="F172" t="s">
        <v>1590</v>
      </c>
      <c r="G172" t="s">
        <v>1591</v>
      </c>
      <c r="H172" t="s">
        <v>1592</v>
      </c>
      <c r="I172" t="s">
        <v>1593</v>
      </c>
      <c r="J172" t="s">
        <v>1594</v>
      </c>
      <c r="K172" s="1">
        <v>44692</v>
      </c>
      <c r="L172" t="s">
        <v>1595</v>
      </c>
    </row>
    <row r="173" spans="1:12">
      <c r="A173">
        <v>172</v>
      </c>
      <c r="B173" t="s">
        <v>1596</v>
      </c>
      <c r="C173" t="s">
        <v>503</v>
      </c>
      <c r="D173" t="s">
        <v>1597</v>
      </c>
      <c r="E173" t="s">
        <v>1598</v>
      </c>
      <c r="F173" t="s">
        <v>1599</v>
      </c>
      <c r="G173" t="s">
        <v>430</v>
      </c>
      <c r="H173" t="s">
        <v>1600</v>
      </c>
      <c r="I173" t="s">
        <v>1601</v>
      </c>
      <c r="J173" t="s">
        <v>1602</v>
      </c>
      <c r="K173" s="1">
        <v>44513</v>
      </c>
      <c r="L173" t="s">
        <v>1603</v>
      </c>
    </row>
    <row r="174" spans="1:12">
      <c r="A174">
        <v>173</v>
      </c>
      <c r="B174" t="s">
        <v>1604</v>
      </c>
      <c r="C174" t="s">
        <v>339</v>
      </c>
      <c r="D174" t="s">
        <v>1291</v>
      </c>
      <c r="E174" t="s">
        <v>1605</v>
      </c>
      <c r="F174" t="s">
        <v>1606</v>
      </c>
      <c r="G174" t="s">
        <v>1016</v>
      </c>
      <c r="H174" t="s">
        <v>1607</v>
      </c>
      <c r="I174" t="s">
        <v>1608</v>
      </c>
      <c r="J174" t="s">
        <v>1609</v>
      </c>
      <c r="K174" s="1">
        <v>44665</v>
      </c>
      <c r="L174" t="s">
        <v>1610</v>
      </c>
    </row>
    <row r="175" spans="1:12">
      <c r="A175">
        <v>174</v>
      </c>
      <c r="B175" t="s">
        <v>1611</v>
      </c>
      <c r="C175" t="s">
        <v>1612</v>
      </c>
      <c r="D175" t="s">
        <v>1613</v>
      </c>
      <c r="E175" t="s">
        <v>1614</v>
      </c>
      <c r="F175" t="s">
        <v>1615</v>
      </c>
      <c r="G175" t="s">
        <v>1134</v>
      </c>
      <c r="H175" t="s">
        <v>1616</v>
      </c>
      <c r="I175">
        <f>1-763-109-2966</f>
        <v>-3837</v>
      </c>
      <c r="J175" t="s">
        <v>1617</v>
      </c>
      <c r="K175" s="1">
        <v>44045</v>
      </c>
      <c r="L175" t="s">
        <v>1618</v>
      </c>
    </row>
    <row r="176" spans="1:12">
      <c r="A176">
        <v>175</v>
      </c>
      <c r="B176" t="s">
        <v>1619</v>
      </c>
      <c r="C176" t="s">
        <v>368</v>
      </c>
      <c r="D176" t="s">
        <v>1620</v>
      </c>
      <c r="E176" t="s">
        <v>1621</v>
      </c>
      <c r="F176" t="s">
        <v>1622</v>
      </c>
      <c r="G176" t="s">
        <v>1242</v>
      </c>
      <c r="H176">
        <v>7475416093</v>
      </c>
      <c r="I176" t="s">
        <v>1623</v>
      </c>
      <c r="J176" t="s">
        <v>1624</v>
      </c>
      <c r="K176" s="1">
        <v>43912</v>
      </c>
      <c r="L176" t="s">
        <v>1625</v>
      </c>
    </row>
    <row r="177" spans="1:12">
      <c r="A177">
        <v>176</v>
      </c>
      <c r="B177" t="s">
        <v>1626</v>
      </c>
      <c r="C177" t="s">
        <v>1354</v>
      </c>
      <c r="D177" t="s">
        <v>1627</v>
      </c>
      <c r="E177" t="s">
        <v>1628</v>
      </c>
      <c r="F177" t="s">
        <v>1629</v>
      </c>
      <c r="G177" t="s">
        <v>1322</v>
      </c>
      <c r="H177" t="s">
        <v>1630</v>
      </c>
      <c r="I177" t="s">
        <v>1631</v>
      </c>
      <c r="J177" t="s">
        <v>1632</v>
      </c>
      <c r="K177" s="1">
        <v>44501</v>
      </c>
      <c r="L177" t="s">
        <v>1633</v>
      </c>
    </row>
    <row r="178" spans="1:12">
      <c r="A178">
        <v>177</v>
      </c>
      <c r="B178" t="s">
        <v>1634</v>
      </c>
      <c r="C178" t="s">
        <v>895</v>
      </c>
      <c r="D178" t="s">
        <v>1214</v>
      </c>
      <c r="E178" t="s">
        <v>1635</v>
      </c>
      <c r="F178" t="s">
        <v>1636</v>
      </c>
      <c r="G178" t="s">
        <v>1637</v>
      </c>
      <c r="H178" t="s">
        <v>1638</v>
      </c>
      <c r="I178" t="s">
        <v>1639</v>
      </c>
      <c r="J178" t="s">
        <v>1640</v>
      </c>
      <c r="K178" s="1">
        <v>44019</v>
      </c>
      <c r="L178" t="s">
        <v>1641</v>
      </c>
    </row>
    <row r="179" spans="1:12">
      <c r="A179">
        <v>178</v>
      </c>
      <c r="B179" t="s">
        <v>1642</v>
      </c>
      <c r="C179" t="s">
        <v>641</v>
      </c>
      <c r="D179" t="s">
        <v>1643</v>
      </c>
      <c r="E179" t="s">
        <v>1644</v>
      </c>
      <c r="F179" t="s">
        <v>1645</v>
      </c>
      <c r="G179" t="s">
        <v>1646</v>
      </c>
      <c r="H179" t="s">
        <v>1647</v>
      </c>
      <c r="I179" t="s">
        <v>1648</v>
      </c>
      <c r="J179" t="s">
        <v>1649</v>
      </c>
      <c r="K179" s="1">
        <v>44118</v>
      </c>
      <c r="L179" t="s">
        <v>1650</v>
      </c>
    </row>
    <row r="180" spans="1:12">
      <c r="A180">
        <v>179</v>
      </c>
      <c r="B180" t="s">
        <v>1651</v>
      </c>
      <c r="C180" t="s">
        <v>1652</v>
      </c>
      <c r="D180" t="s">
        <v>1195</v>
      </c>
      <c r="E180" t="s">
        <v>1653</v>
      </c>
      <c r="F180" t="s">
        <v>1654</v>
      </c>
      <c r="G180" t="s">
        <v>1655</v>
      </c>
      <c r="H180" t="s">
        <v>1656</v>
      </c>
      <c r="I180" t="s">
        <v>1657</v>
      </c>
      <c r="J180" t="s">
        <v>1658</v>
      </c>
      <c r="K180" s="1">
        <v>44314</v>
      </c>
      <c r="L180" t="s">
        <v>1659</v>
      </c>
    </row>
    <row r="181" spans="1:12">
      <c r="A181">
        <v>180</v>
      </c>
      <c r="B181" t="s">
        <v>1660</v>
      </c>
      <c r="C181" t="s">
        <v>1661</v>
      </c>
      <c r="D181" t="s">
        <v>1662</v>
      </c>
      <c r="E181" t="s">
        <v>1663</v>
      </c>
      <c r="F181" t="s">
        <v>1664</v>
      </c>
      <c r="G181" t="s">
        <v>795</v>
      </c>
      <c r="H181" t="s">
        <v>1665</v>
      </c>
      <c r="I181" t="s">
        <v>1666</v>
      </c>
      <c r="J181" t="s">
        <v>1667</v>
      </c>
      <c r="K181" s="1">
        <v>44562</v>
      </c>
      <c r="L181" t="s">
        <v>1668</v>
      </c>
    </row>
    <row r="182" spans="1:12">
      <c r="A182">
        <v>181</v>
      </c>
      <c r="B182" t="s">
        <v>1669</v>
      </c>
      <c r="C182" t="s">
        <v>1670</v>
      </c>
      <c r="D182" t="s">
        <v>1255</v>
      </c>
      <c r="E182" t="s">
        <v>1671</v>
      </c>
      <c r="F182" t="s">
        <v>1672</v>
      </c>
      <c r="G182" t="s">
        <v>260</v>
      </c>
      <c r="H182">
        <v>4012641567</v>
      </c>
      <c r="I182" t="s">
        <v>1673</v>
      </c>
      <c r="J182" t="s">
        <v>1674</v>
      </c>
      <c r="K182" s="1">
        <v>44705</v>
      </c>
      <c r="L182" t="s">
        <v>1675</v>
      </c>
    </row>
    <row r="183" spans="1:12">
      <c r="A183">
        <v>182</v>
      </c>
      <c r="B183" t="s">
        <v>1676</v>
      </c>
      <c r="C183" t="s">
        <v>1677</v>
      </c>
      <c r="D183" t="s">
        <v>447</v>
      </c>
      <c r="E183" t="s">
        <v>1678</v>
      </c>
      <c r="F183" t="s">
        <v>1679</v>
      </c>
      <c r="G183" t="s">
        <v>999</v>
      </c>
      <c r="H183" t="s">
        <v>1680</v>
      </c>
      <c r="I183" t="s">
        <v>1681</v>
      </c>
      <c r="J183" t="s">
        <v>1682</v>
      </c>
      <c r="K183" s="1">
        <v>43926</v>
      </c>
      <c r="L183" t="s">
        <v>1683</v>
      </c>
    </row>
    <row r="184" spans="1:12">
      <c r="A184">
        <v>183</v>
      </c>
      <c r="B184" t="s">
        <v>1684</v>
      </c>
      <c r="C184" t="s">
        <v>1685</v>
      </c>
      <c r="D184" t="s">
        <v>1686</v>
      </c>
      <c r="E184" t="s">
        <v>1687</v>
      </c>
      <c r="F184" t="s">
        <v>1688</v>
      </c>
      <c r="G184" t="s">
        <v>507</v>
      </c>
      <c r="H184" t="s">
        <v>1689</v>
      </c>
      <c r="I184" t="s">
        <v>1690</v>
      </c>
      <c r="J184" t="s">
        <v>1691</v>
      </c>
      <c r="K184" s="1">
        <v>44101</v>
      </c>
      <c r="L184" t="s">
        <v>1692</v>
      </c>
    </row>
    <row r="185" spans="1:12">
      <c r="A185">
        <v>184</v>
      </c>
      <c r="B185" t="s">
        <v>1693</v>
      </c>
      <c r="C185" t="s">
        <v>1694</v>
      </c>
      <c r="D185" t="s">
        <v>121</v>
      </c>
      <c r="E185" t="s">
        <v>1695</v>
      </c>
      <c r="F185" t="s">
        <v>1696</v>
      </c>
      <c r="G185" t="s">
        <v>1294</v>
      </c>
      <c r="H185" t="s">
        <v>1697</v>
      </c>
      <c r="I185">
        <v>8250158974</v>
      </c>
      <c r="J185" t="s">
        <v>1698</v>
      </c>
      <c r="K185" s="1">
        <v>43896</v>
      </c>
      <c r="L185" t="s">
        <v>1699</v>
      </c>
    </row>
    <row r="186" spans="1:12">
      <c r="A186">
        <v>185</v>
      </c>
      <c r="B186" t="s">
        <v>1700</v>
      </c>
      <c r="C186" t="s">
        <v>1701</v>
      </c>
      <c r="D186" t="s">
        <v>1702</v>
      </c>
      <c r="E186" t="s">
        <v>1703</v>
      </c>
      <c r="F186" t="s">
        <v>1704</v>
      </c>
      <c r="G186" t="s">
        <v>1705</v>
      </c>
      <c r="H186" t="s">
        <v>1706</v>
      </c>
      <c r="I186" t="s">
        <v>1707</v>
      </c>
      <c r="J186" t="s">
        <v>1708</v>
      </c>
      <c r="K186" s="1">
        <v>44485</v>
      </c>
      <c r="L186" t="s">
        <v>1709</v>
      </c>
    </row>
    <row r="187" spans="1:12">
      <c r="A187">
        <v>186</v>
      </c>
      <c r="B187" t="s">
        <v>1710</v>
      </c>
      <c r="C187" t="s">
        <v>1711</v>
      </c>
      <c r="D187" t="s">
        <v>1712</v>
      </c>
      <c r="E187" t="s">
        <v>1713</v>
      </c>
      <c r="F187" t="s">
        <v>1714</v>
      </c>
      <c r="G187" t="s">
        <v>1715</v>
      </c>
      <c r="H187" t="s">
        <v>1716</v>
      </c>
      <c r="I187" t="s">
        <v>1717</v>
      </c>
      <c r="J187" t="s">
        <v>1718</v>
      </c>
      <c r="K187" s="1">
        <v>44519</v>
      </c>
      <c r="L187" t="s">
        <v>1719</v>
      </c>
    </row>
    <row r="188" spans="1:12">
      <c r="A188">
        <v>187</v>
      </c>
      <c r="B188" t="s">
        <v>1720</v>
      </c>
      <c r="C188" t="s">
        <v>1082</v>
      </c>
      <c r="D188" t="s">
        <v>1721</v>
      </c>
      <c r="E188" t="s">
        <v>1722</v>
      </c>
      <c r="F188" t="s">
        <v>1723</v>
      </c>
      <c r="G188" t="s">
        <v>1313</v>
      </c>
      <c r="H188" t="s">
        <v>1724</v>
      </c>
      <c r="I188" t="s">
        <v>1725</v>
      </c>
      <c r="J188" t="s">
        <v>1726</v>
      </c>
      <c r="K188" s="1">
        <v>44388</v>
      </c>
      <c r="L188" t="s">
        <v>1727</v>
      </c>
    </row>
    <row r="189" spans="1:12">
      <c r="A189">
        <v>188</v>
      </c>
      <c r="B189" t="s">
        <v>1728</v>
      </c>
      <c r="C189" t="s">
        <v>1729</v>
      </c>
      <c r="D189" t="s">
        <v>1730</v>
      </c>
      <c r="E189" t="s">
        <v>1731</v>
      </c>
      <c r="F189" t="s">
        <v>1732</v>
      </c>
      <c r="G189" t="s">
        <v>1733</v>
      </c>
      <c r="H189">
        <v>5644222600</v>
      </c>
      <c r="I189" t="s">
        <v>1734</v>
      </c>
      <c r="J189" t="s">
        <v>1735</v>
      </c>
      <c r="K189" s="1">
        <v>44399</v>
      </c>
      <c r="L189" t="s">
        <v>1736</v>
      </c>
    </row>
    <row r="190" spans="1:12">
      <c r="A190">
        <v>189</v>
      </c>
      <c r="B190" t="s">
        <v>1737</v>
      </c>
      <c r="C190" t="s">
        <v>1738</v>
      </c>
      <c r="D190" t="s">
        <v>1739</v>
      </c>
      <c r="E190" t="s">
        <v>1740</v>
      </c>
      <c r="F190" t="s">
        <v>1741</v>
      </c>
      <c r="G190" t="s">
        <v>56</v>
      </c>
      <c r="H190">
        <f>1-670-442-4295</f>
        <v>-5406</v>
      </c>
      <c r="I190">
        <v>1908305660</v>
      </c>
      <c r="J190" t="s">
        <v>1742</v>
      </c>
      <c r="K190" s="1">
        <v>44029</v>
      </c>
      <c r="L190" t="s">
        <v>1743</v>
      </c>
    </row>
    <row r="191" spans="1:12">
      <c r="A191">
        <v>190</v>
      </c>
      <c r="B191" t="s">
        <v>1744</v>
      </c>
      <c r="C191" t="s">
        <v>1290</v>
      </c>
      <c r="D191" t="s">
        <v>1745</v>
      </c>
      <c r="E191" t="s">
        <v>1746</v>
      </c>
      <c r="F191" t="s">
        <v>1747</v>
      </c>
      <c r="G191" t="s">
        <v>1313</v>
      </c>
      <c r="H191" t="s">
        <v>1748</v>
      </c>
      <c r="I191" t="s">
        <v>1749</v>
      </c>
      <c r="J191" t="s">
        <v>1750</v>
      </c>
      <c r="K191" s="1">
        <v>44046</v>
      </c>
      <c r="L191" t="s">
        <v>1751</v>
      </c>
    </row>
    <row r="192" spans="1:12">
      <c r="A192">
        <v>191</v>
      </c>
      <c r="B192" t="s">
        <v>1752</v>
      </c>
      <c r="C192" t="s">
        <v>398</v>
      </c>
      <c r="D192" t="s">
        <v>73</v>
      </c>
      <c r="E192" t="s">
        <v>1753</v>
      </c>
      <c r="F192" t="s">
        <v>1754</v>
      </c>
      <c r="G192" t="s">
        <v>1134</v>
      </c>
      <c r="H192" t="s">
        <v>1755</v>
      </c>
      <c r="I192" t="s">
        <v>1756</v>
      </c>
      <c r="J192" t="s">
        <v>1757</v>
      </c>
      <c r="K192" s="1">
        <v>44010</v>
      </c>
      <c r="L192" t="s">
        <v>1758</v>
      </c>
    </row>
    <row r="193" spans="1:12">
      <c r="A193">
        <v>192</v>
      </c>
      <c r="B193" t="s">
        <v>1759</v>
      </c>
      <c r="C193" t="s">
        <v>1760</v>
      </c>
      <c r="D193" t="s">
        <v>1761</v>
      </c>
      <c r="E193" t="s">
        <v>1762</v>
      </c>
      <c r="F193" t="s">
        <v>1763</v>
      </c>
      <c r="G193" t="s">
        <v>1242</v>
      </c>
      <c r="H193" t="s">
        <v>1764</v>
      </c>
      <c r="I193" t="s">
        <v>1765</v>
      </c>
      <c r="J193" t="s">
        <v>1766</v>
      </c>
      <c r="K193" s="1">
        <v>43856</v>
      </c>
      <c r="L193" t="s">
        <v>1767</v>
      </c>
    </row>
    <row r="194" spans="1:12">
      <c r="A194">
        <v>193</v>
      </c>
      <c r="B194" t="s">
        <v>1768</v>
      </c>
      <c r="C194" t="s">
        <v>1769</v>
      </c>
      <c r="D194" t="s">
        <v>1770</v>
      </c>
      <c r="E194" t="s">
        <v>1771</v>
      </c>
      <c r="F194" t="s">
        <v>1772</v>
      </c>
      <c r="G194" t="s">
        <v>66</v>
      </c>
      <c r="H194" t="s">
        <v>1773</v>
      </c>
      <c r="I194" t="s">
        <v>1774</v>
      </c>
      <c r="J194" t="s">
        <v>1775</v>
      </c>
      <c r="K194" s="1">
        <v>44214</v>
      </c>
      <c r="L194" t="s">
        <v>1776</v>
      </c>
    </row>
    <row r="195" spans="1:12">
      <c r="A195">
        <v>194</v>
      </c>
      <c r="B195" t="s">
        <v>1777</v>
      </c>
      <c r="C195" t="s">
        <v>1778</v>
      </c>
      <c r="D195" t="s">
        <v>1779</v>
      </c>
      <c r="E195" t="s">
        <v>1780</v>
      </c>
      <c r="F195" t="s">
        <v>1781</v>
      </c>
      <c r="G195" t="s">
        <v>202</v>
      </c>
      <c r="H195" t="s">
        <v>1782</v>
      </c>
      <c r="I195" t="s">
        <v>1783</v>
      </c>
      <c r="J195" t="s">
        <v>1784</v>
      </c>
      <c r="K195" s="1">
        <v>44698</v>
      </c>
      <c r="L195" t="s">
        <v>1785</v>
      </c>
    </row>
    <row r="196" spans="1:12">
      <c r="A196">
        <v>195</v>
      </c>
      <c r="B196" t="s">
        <v>1786</v>
      </c>
      <c r="C196" t="s">
        <v>800</v>
      </c>
      <c r="D196" t="s">
        <v>1787</v>
      </c>
      <c r="E196" t="s">
        <v>1788</v>
      </c>
      <c r="F196" t="s">
        <v>1789</v>
      </c>
      <c r="G196" t="s">
        <v>1339</v>
      </c>
      <c r="H196" t="s">
        <v>1790</v>
      </c>
      <c r="I196" t="s">
        <v>1791</v>
      </c>
      <c r="J196" t="s">
        <v>1792</v>
      </c>
      <c r="K196" s="1">
        <v>44597</v>
      </c>
      <c r="L196" t="s">
        <v>1793</v>
      </c>
    </row>
    <row r="197" spans="1:12">
      <c r="A197">
        <v>196</v>
      </c>
      <c r="B197" t="s">
        <v>1794</v>
      </c>
      <c r="C197" t="s">
        <v>1795</v>
      </c>
      <c r="D197" t="s">
        <v>1796</v>
      </c>
      <c r="E197" t="s">
        <v>1797</v>
      </c>
      <c r="F197" t="s">
        <v>1798</v>
      </c>
      <c r="G197" t="s">
        <v>1799</v>
      </c>
      <c r="H197" t="s">
        <v>1800</v>
      </c>
      <c r="I197" t="s">
        <v>1801</v>
      </c>
      <c r="J197" t="s">
        <v>1802</v>
      </c>
      <c r="K197" s="1">
        <v>44233</v>
      </c>
      <c r="L197" t="s">
        <v>1803</v>
      </c>
    </row>
    <row r="198" spans="1:12">
      <c r="A198">
        <v>197</v>
      </c>
      <c r="B198" t="s">
        <v>1804</v>
      </c>
      <c r="C198" t="s">
        <v>1805</v>
      </c>
      <c r="D198" t="s">
        <v>1806</v>
      </c>
      <c r="E198" t="s">
        <v>1807</v>
      </c>
      <c r="F198" t="s">
        <v>1808</v>
      </c>
      <c r="G198" t="s">
        <v>1809</v>
      </c>
      <c r="H198" t="s">
        <v>1810</v>
      </c>
      <c r="I198" t="s">
        <v>1811</v>
      </c>
      <c r="J198" t="s">
        <v>1812</v>
      </c>
      <c r="K198" s="1">
        <v>44598</v>
      </c>
      <c r="L198" t="s">
        <v>1813</v>
      </c>
    </row>
    <row r="199" spans="1:12">
      <c r="A199">
        <v>198</v>
      </c>
      <c r="B199" t="s">
        <v>1814</v>
      </c>
      <c r="C199" t="s">
        <v>1815</v>
      </c>
      <c r="D199" t="s">
        <v>1816</v>
      </c>
      <c r="E199" t="s">
        <v>1817</v>
      </c>
      <c r="F199" t="s">
        <v>1818</v>
      </c>
      <c r="G199" t="s">
        <v>362</v>
      </c>
      <c r="H199" t="s">
        <v>1819</v>
      </c>
      <c r="I199">
        <v>6232251109</v>
      </c>
      <c r="J199" t="s">
        <v>1820</v>
      </c>
      <c r="K199" s="1">
        <v>44710</v>
      </c>
      <c r="L199" t="s">
        <v>1821</v>
      </c>
    </row>
    <row r="200" spans="1:12">
      <c r="A200">
        <v>199</v>
      </c>
      <c r="B200" t="s">
        <v>1822</v>
      </c>
      <c r="C200" t="s">
        <v>1823</v>
      </c>
      <c r="D200" t="s">
        <v>1824</v>
      </c>
      <c r="E200" t="s">
        <v>1825</v>
      </c>
      <c r="F200" t="s">
        <v>1826</v>
      </c>
      <c r="G200" t="s">
        <v>1827</v>
      </c>
      <c r="H200" t="s">
        <v>1828</v>
      </c>
      <c r="I200" t="s">
        <v>1829</v>
      </c>
      <c r="J200" t="s">
        <v>1830</v>
      </c>
      <c r="K200" s="1">
        <v>43934</v>
      </c>
      <c r="L200" t="s">
        <v>1831</v>
      </c>
    </row>
    <row r="201" spans="1:12">
      <c r="A201">
        <v>200</v>
      </c>
      <c r="B201" t="s">
        <v>1832</v>
      </c>
      <c r="C201" t="s">
        <v>1833</v>
      </c>
      <c r="D201" t="s">
        <v>1834</v>
      </c>
      <c r="E201" t="s">
        <v>1835</v>
      </c>
      <c r="F201" t="s">
        <v>1836</v>
      </c>
      <c r="G201" t="s">
        <v>786</v>
      </c>
      <c r="H201">
        <f>1-83-328-1947</f>
        <v>-2357</v>
      </c>
      <c r="I201" t="s">
        <v>1837</v>
      </c>
      <c r="J201" t="s">
        <v>1838</v>
      </c>
      <c r="K201" s="1">
        <v>44253</v>
      </c>
      <c r="L201" t="s">
        <v>1839</v>
      </c>
    </row>
    <row r="202" spans="1:12">
      <c r="A202">
        <v>201</v>
      </c>
      <c r="B202" t="s">
        <v>1840</v>
      </c>
      <c r="C202" t="s">
        <v>1841</v>
      </c>
      <c r="D202" t="s">
        <v>1842</v>
      </c>
      <c r="E202" t="s">
        <v>1843</v>
      </c>
      <c r="F202" t="s">
        <v>1844</v>
      </c>
      <c r="G202" t="s">
        <v>278</v>
      </c>
      <c r="H202" t="s">
        <v>1845</v>
      </c>
      <c r="I202">
        <f>1-977-40-3406</f>
        <v>-4422</v>
      </c>
      <c r="J202" t="s">
        <v>1846</v>
      </c>
      <c r="K202" s="1">
        <v>43876</v>
      </c>
      <c r="L202" t="s">
        <v>1847</v>
      </c>
    </row>
    <row r="203" spans="1:12">
      <c r="A203">
        <v>202</v>
      </c>
      <c r="B203" t="s">
        <v>1848</v>
      </c>
      <c r="C203" t="s">
        <v>1849</v>
      </c>
      <c r="D203" t="s">
        <v>1850</v>
      </c>
      <c r="E203" t="s">
        <v>1851</v>
      </c>
      <c r="F203" t="s">
        <v>1852</v>
      </c>
      <c r="G203" t="s">
        <v>192</v>
      </c>
      <c r="H203" t="s">
        <v>1853</v>
      </c>
      <c r="I203" t="s">
        <v>1854</v>
      </c>
      <c r="J203" t="s">
        <v>1855</v>
      </c>
      <c r="K203" s="1">
        <v>43947</v>
      </c>
      <c r="L203" t="s">
        <v>1856</v>
      </c>
    </row>
    <row r="204" spans="1:12">
      <c r="A204">
        <v>203</v>
      </c>
      <c r="B204" t="s">
        <v>1857</v>
      </c>
      <c r="C204" t="s">
        <v>1858</v>
      </c>
      <c r="D204" t="s">
        <v>1859</v>
      </c>
      <c r="E204" t="s">
        <v>1860</v>
      </c>
      <c r="F204" t="s">
        <v>1861</v>
      </c>
      <c r="G204" t="s">
        <v>27</v>
      </c>
      <c r="H204" t="s">
        <v>1862</v>
      </c>
      <c r="I204" t="s">
        <v>1863</v>
      </c>
      <c r="J204" t="s">
        <v>1864</v>
      </c>
      <c r="K204" s="1">
        <v>44202</v>
      </c>
      <c r="L204" t="s">
        <v>1865</v>
      </c>
    </row>
    <row r="205" spans="1:12">
      <c r="A205">
        <v>204</v>
      </c>
      <c r="B205" t="s">
        <v>1866</v>
      </c>
      <c r="C205" t="s">
        <v>1867</v>
      </c>
      <c r="D205" t="s">
        <v>1493</v>
      </c>
      <c r="E205" t="s">
        <v>1868</v>
      </c>
      <c r="F205" t="s">
        <v>1869</v>
      </c>
      <c r="G205" t="s">
        <v>879</v>
      </c>
      <c r="H205" t="s">
        <v>1870</v>
      </c>
      <c r="I205" t="s">
        <v>1871</v>
      </c>
      <c r="J205" t="s">
        <v>1872</v>
      </c>
      <c r="K205" s="1">
        <v>44559</v>
      </c>
      <c r="L205" t="s">
        <v>1873</v>
      </c>
    </row>
    <row r="206" spans="1:12">
      <c r="A206">
        <v>205</v>
      </c>
      <c r="B206" t="s">
        <v>1874</v>
      </c>
      <c r="C206" t="s">
        <v>1875</v>
      </c>
      <c r="D206" t="s">
        <v>1876</v>
      </c>
      <c r="E206" t="s">
        <v>1877</v>
      </c>
      <c r="F206" t="s">
        <v>1878</v>
      </c>
      <c r="G206" t="s">
        <v>582</v>
      </c>
      <c r="H206" t="s">
        <v>1879</v>
      </c>
      <c r="I206">
        <f>1-871-911-5367</f>
        <v>-7148</v>
      </c>
      <c r="J206" t="s">
        <v>1880</v>
      </c>
      <c r="K206" s="1">
        <v>44674</v>
      </c>
      <c r="L206" t="s">
        <v>1881</v>
      </c>
    </row>
    <row r="207" spans="1:12">
      <c r="A207">
        <v>206</v>
      </c>
      <c r="B207" t="s">
        <v>1882</v>
      </c>
      <c r="C207" t="s">
        <v>1883</v>
      </c>
      <c r="D207" t="s">
        <v>113</v>
      </c>
      <c r="E207" t="s">
        <v>1884</v>
      </c>
      <c r="F207" t="s">
        <v>1885</v>
      </c>
      <c r="G207" t="s">
        <v>1886</v>
      </c>
      <c r="H207" t="s">
        <v>1887</v>
      </c>
      <c r="I207" t="s">
        <v>1888</v>
      </c>
      <c r="J207" t="s">
        <v>1889</v>
      </c>
      <c r="K207" s="1">
        <v>44582</v>
      </c>
      <c r="L207" t="s">
        <v>1890</v>
      </c>
    </row>
    <row r="208" spans="1:12">
      <c r="A208">
        <v>207</v>
      </c>
      <c r="B208" t="s">
        <v>1891</v>
      </c>
      <c r="C208" t="s">
        <v>763</v>
      </c>
      <c r="D208" t="s">
        <v>1892</v>
      </c>
      <c r="E208" t="s">
        <v>1893</v>
      </c>
      <c r="F208" t="s">
        <v>1894</v>
      </c>
      <c r="G208" t="s">
        <v>1313</v>
      </c>
      <c r="H208" t="s">
        <v>1895</v>
      </c>
      <c r="I208" t="s">
        <v>1896</v>
      </c>
      <c r="J208" t="s">
        <v>1897</v>
      </c>
      <c r="K208" s="1">
        <v>44653</v>
      </c>
      <c r="L208" t="s">
        <v>1898</v>
      </c>
    </row>
    <row r="209" spans="1:12">
      <c r="A209">
        <v>208</v>
      </c>
      <c r="B209" t="s">
        <v>1899</v>
      </c>
      <c r="C209" t="s">
        <v>1238</v>
      </c>
      <c r="D209" t="s">
        <v>1900</v>
      </c>
      <c r="E209" t="s">
        <v>1901</v>
      </c>
      <c r="F209" t="s">
        <v>1902</v>
      </c>
      <c r="G209" t="s">
        <v>1077</v>
      </c>
      <c r="H209" t="s">
        <v>1903</v>
      </c>
      <c r="I209" t="s">
        <v>1904</v>
      </c>
      <c r="J209" t="s">
        <v>1905</v>
      </c>
      <c r="K209" s="1">
        <v>44333</v>
      </c>
      <c r="L209" t="s">
        <v>1906</v>
      </c>
    </row>
    <row r="210" spans="1:12">
      <c r="A210">
        <v>209</v>
      </c>
      <c r="B210" t="s">
        <v>1907</v>
      </c>
      <c r="C210" t="s">
        <v>1345</v>
      </c>
      <c r="D210" t="s">
        <v>1908</v>
      </c>
      <c r="E210" t="s">
        <v>1909</v>
      </c>
      <c r="F210" t="s">
        <v>1910</v>
      </c>
      <c r="G210" t="s">
        <v>924</v>
      </c>
      <c r="H210" t="s">
        <v>1911</v>
      </c>
      <c r="I210" t="s">
        <v>1912</v>
      </c>
      <c r="J210" t="s">
        <v>1913</v>
      </c>
      <c r="K210" s="1">
        <v>43972</v>
      </c>
      <c r="L210" t="s">
        <v>1914</v>
      </c>
    </row>
    <row r="211" spans="1:12">
      <c r="A211">
        <v>210</v>
      </c>
      <c r="B211" t="s">
        <v>1915</v>
      </c>
      <c r="C211" t="s">
        <v>1916</v>
      </c>
      <c r="D211" t="s">
        <v>1917</v>
      </c>
      <c r="E211" t="s">
        <v>1918</v>
      </c>
      <c r="F211" t="s">
        <v>1919</v>
      </c>
      <c r="G211" t="s">
        <v>192</v>
      </c>
      <c r="H211" t="s">
        <v>1920</v>
      </c>
      <c r="I211" t="s">
        <v>1921</v>
      </c>
      <c r="J211" t="s">
        <v>1922</v>
      </c>
      <c r="K211" s="1">
        <v>44351</v>
      </c>
      <c r="L211" t="s">
        <v>1923</v>
      </c>
    </row>
    <row r="212" spans="1:12">
      <c r="A212">
        <v>211</v>
      </c>
      <c r="B212" t="s">
        <v>1924</v>
      </c>
      <c r="C212" t="s">
        <v>827</v>
      </c>
      <c r="D212" t="s">
        <v>1925</v>
      </c>
      <c r="E212" t="s">
        <v>1926</v>
      </c>
      <c r="F212" t="s">
        <v>85</v>
      </c>
      <c r="G212" t="s">
        <v>1927</v>
      </c>
      <c r="H212" t="s">
        <v>1928</v>
      </c>
      <c r="I212">
        <v>2574283831</v>
      </c>
      <c r="J212" t="s">
        <v>1929</v>
      </c>
      <c r="K212" s="1">
        <v>43960</v>
      </c>
      <c r="L212" t="s">
        <v>1930</v>
      </c>
    </row>
    <row r="213" spans="1:12">
      <c r="A213">
        <v>212</v>
      </c>
      <c r="B213" t="s">
        <v>1931</v>
      </c>
      <c r="C213" t="s">
        <v>1932</v>
      </c>
      <c r="D213" t="s">
        <v>1933</v>
      </c>
      <c r="E213" t="s">
        <v>1934</v>
      </c>
      <c r="F213" t="s">
        <v>1935</v>
      </c>
      <c r="G213" t="s">
        <v>1936</v>
      </c>
      <c r="H213">
        <v>6204440182</v>
      </c>
      <c r="I213">
        <v>1562668501</v>
      </c>
      <c r="J213" t="s">
        <v>1937</v>
      </c>
      <c r="K213" s="1">
        <v>44082</v>
      </c>
      <c r="L213" t="s">
        <v>1938</v>
      </c>
    </row>
    <row r="214" spans="1:12">
      <c r="A214">
        <v>213</v>
      </c>
      <c r="B214" t="s">
        <v>1939</v>
      </c>
      <c r="C214" t="s">
        <v>1940</v>
      </c>
      <c r="D214" t="s">
        <v>1941</v>
      </c>
      <c r="E214" t="s">
        <v>1942</v>
      </c>
      <c r="F214" t="s">
        <v>1943</v>
      </c>
      <c r="G214" t="s">
        <v>582</v>
      </c>
      <c r="H214" t="s">
        <v>1944</v>
      </c>
      <c r="I214" t="s">
        <v>1945</v>
      </c>
      <c r="J214" t="s">
        <v>1946</v>
      </c>
      <c r="K214" s="1">
        <v>43976</v>
      </c>
      <c r="L214" t="s">
        <v>1947</v>
      </c>
    </row>
    <row r="215" spans="1:12">
      <c r="A215">
        <v>214</v>
      </c>
      <c r="B215" t="s">
        <v>1948</v>
      </c>
      <c r="C215" t="s">
        <v>1949</v>
      </c>
      <c r="D215" t="s">
        <v>1950</v>
      </c>
      <c r="E215" t="s">
        <v>1951</v>
      </c>
      <c r="F215" t="s">
        <v>1952</v>
      </c>
      <c r="G215" t="s">
        <v>1953</v>
      </c>
      <c r="H215" t="s">
        <v>1954</v>
      </c>
      <c r="I215" t="s">
        <v>1955</v>
      </c>
      <c r="J215" t="s">
        <v>1956</v>
      </c>
      <c r="K215" s="1">
        <v>44480</v>
      </c>
      <c r="L215" t="s">
        <v>1957</v>
      </c>
    </row>
    <row r="216" spans="1:12">
      <c r="A216">
        <v>215</v>
      </c>
      <c r="B216" t="s">
        <v>1958</v>
      </c>
      <c r="C216" t="s">
        <v>1959</v>
      </c>
      <c r="D216" t="s">
        <v>1960</v>
      </c>
      <c r="E216" t="s">
        <v>1961</v>
      </c>
      <c r="F216" t="s">
        <v>1962</v>
      </c>
      <c r="G216" t="s">
        <v>563</v>
      </c>
      <c r="H216" t="s">
        <v>1963</v>
      </c>
      <c r="I216">
        <v>8503483092</v>
      </c>
      <c r="J216" t="s">
        <v>1964</v>
      </c>
      <c r="K216" s="1">
        <v>44037</v>
      </c>
      <c r="L216" t="s">
        <v>1965</v>
      </c>
    </row>
    <row r="217" spans="1:12">
      <c r="A217">
        <v>216</v>
      </c>
      <c r="B217" t="s">
        <v>1966</v>
      </c>
      <c r="C217" t="s">
        <v>631</v>
      </c>
      <c r="D217" t="s">
        <v>1967</v>
      </c>
      <c r="E217" t="s">
        <v>1968</v>
      </c>
      <c r="F217" t="s">
        <v>1969</v>
      </c>
      <c r="G217" t="s">
        <v>1134</v>
      </c>
      <c r="H217" t="s">
        <v>1970</v>
      </c>
      <c r="I217" t="s">
        <v>1971</v>
      </c>
      <c r="J217" t="s">
        <v>1972</v>
      </c>
      <c r="K217" s="1">
        <v>43916</v>
      </c>
      <c r="L217" t="s">
        <v>1973</v>
      </c>
    </row>
    <row r="218" spans="1:12">
      <c r="A218">
        <v>217</v>
      </c>
      <c r="B218" t="s">
        <v>1974</v>
      </c>
      <c r="C218" t="s">
        <v>1975</v>
      </c>
      <c r="D218" t="s">
        <v>1976</v>
      </c>
      <c r="E218" t="s">
        <v>1977</v>
      </c>
      <c r="F218" t="s">
        <v>1978</v>
      </c>
      <c r="G218" t="s">
        <v>1979</v>
      </c>
      <c r="H218" t="s">
        <v>1980</v>
      </c>
      <c r="I218">
        <f>1-840-766-3003</f>
        <v>-4608</v>
      </c>
      <c r="J218" t="s">
        <v>1981</v>
      </c>
      <c r="K218" s="1">
        <v>44111</v>
      </c>
      <c r="L218" t="s">
        <v>1982</v>
      </c>
    </row>
    <row r="219" spans="1:12">
      <c r="A219">
        <v>218</v>
      </c>
      <c r="B219" t="s">
        <v>1983</v>
      </c>
      <c r="C219" t="s">
        <v>1984</v>
      </c>
      <c r="D219" t="s">
        <v>1842</v>
      </c>
      <c r="E219" t="s">
        <v>1985</v>
      </c>
      <c r="F219" t="s">
        <v>1986</v>
      </c>
      <c r="G219" t="s">
        <v>1927</v>
      </c>
      <c r="H219" t="s">
        <v>1987</v>
      </c>
      <c r="I219">
        <f>1-75-783-9864</f>
        <v>-10721</v>
      </c>
      <c r="J219" t="s">
        <v>1988</v>
      </c>
      <c r="K219" s="1">
        <v>44364</v>
      </c>
      <c r="L219" t="s">
        <v>1989</v>
      </c>
    </row>
    <row r="220" spans="1:12">
      <c r="A220">
        <v>219</v>
      </c>
      <c r="B220" t="s">
        <v>1990</v>
      </c>
      <c r="C220" t="s">
        <v>1991</v>
      </c>
      <c r="D220" t="s">
        <v>1992</v>
      </c>
      <c r="E220" t="s">
        <v>1993</v>
      </c>
      <c r="F220" t="s">
        <v>1994</v>
      </c>
      <c r="G220" t="s">
        <v>1995</v>
      </c>
      <c r="H220" t="s">
        <v>1996</v>
      </c>
      <c r="I220" t="s">
        <v>1997</v>
      </c>
      <c r="J220" t="s">
        <v>1998</v>
      </c>
      <c r="K220" s="1">
        <v>43998</v>
      </c>
      <c r="L220" t="s">
        <v>1999</v>
      </c>
    </row>
    <row r="221" spans="1:12">
      <c r="A221">
        <v>220</v>
      </c>
      <c r="B221" t="s">
        <v>2000</v>
      </c>
      <c r="C221" t="s">
        <v>2001</v>
      </c>
      <c r="D221" t="s">
        <v>2002</v>
      </c>
      <c r="E221" t="s">
        <v>2003</v>
      </c>
      <c r="F221" t="s">
        <v>2004</v>
      </c>
      <c r="G221" t="s">
        <v>2005</v>
      </c>
      <c r="H221" t="s">
        <v>2006</v>
      </c>
      <c r="I221">
        <v>1762680733</v>
      </c>
      <c r="J221" t="s">
        <v>2007</v>
      </c>
      <c r="K221" s="1">
        <v>44364</v>
      </c>
      <c r="L221" t="s">
        <v>2008</v>
      </c>
    </row>
    <row r="222" spans="1:12">
      <c r="A222">
        <v>221</v>
      </c>
      <c r="B222" t="s">
        <v>2009</v>
      </c>
      <c r="C222" t="s">
        <v>2010</v>
      </c>
      <c r="D222" t="s">
        <v>2011</v>
      </c>
      <c r="E222" t="s">
        <v>2012</v>
      </c>
      <c r="F222" t="s">
        <v>2013</v>
      </c>
      <c r="G222" t="s">
        <v>2014</v>
      </c>
      <c r="H222" t="s">
        <v>2015</v>
      </c>
      <c r="I222" t="s">
        <v>2016</v>
      </c>
      <c r="J222" t="s">
        <v>2017</v>
      </c>
      <c r="K222" s="1">
        <v>44155</v>
      </c>
      <c r="L222" t="s">
        <v>2018</v>
      </c>
    </row>
    <row r="223" spans="1:12">
      <c r="A223">
        <v>222</v>
      </c>
      <c r="B223" t="s">
        <v>2019</v>
      </c>
      <c r="C223" t="s">
        <v>1186</v>
      </c>
      <c r="D223" t="s">
        <v>2020</v>
      </c>
      <c r="E223" t="s">
        <v>2021</v>
      </c>
      <c r="F223" t="s">
        <v>2022</v>
      </c>
      <c r="G223" t="s">
        <v>460</v>
      </c>
      <c r="H223">
        <f>1-407-894-3981</f>
        <v>-5281</v>
      </c>
      <c r="I223" t="s">
        <v>2023</v>
      </c>
      <c r="J223" t="s">
        <v>2024</v>
      </c>
      <c r="K223" s="1">
        <v>44335</v>
      </c>
      <c r="L223" t="s">
        <v>2025</v>
      </c>
    </row>
    <row r="224" spans="1:12">
      <c r="A224">
        <v>223</v>
      </c>
      <c r="B224" t="s">
        <v>2026</v>
      </c>
      <c r="C224" t="s">
        <v>2027</v>
      </c>
      <c r="D224" t="s">
        <v>2028</v>
      </c>
      <c r="E224" t="s">
        <v>2029</v>
      </c>
      <c r="F224" t="s">
        <v>2030</v>
      </c>
      <c r="G224" t="s">
        <v>2031</v>
      </c>
      <c r="H224" t="s">
        <v>2032</v>
      </c>
      <c r="I224" t="s">
        <v>2033</v>
      </c>
      <c r="J224" t="s">
        <v>2034</v>
      </c>
      <c r="K224" s="1">
        <v>44404</v>
      </c>
      <c r="L224" t="s">
        <v>2035</v>
      </c>
    </row>
    <row r="225" spans="1:12">
      <c r="A225">
        <v>224</v>
      </c>
      <c r="B225" t="s">
        <v>2036</v>
      </c>
      <c r="C225" t="s">
        <v>2037</v>
      </c>
      <c r="D225" t="s">
        <v>2038</v>
      </c>
      <c r="E225" t="s">
        <v>2039</v>
      </c>
      <c r="F225" t="s">
        <v>2040</v>
      </c>
      <c r="G225" t="s">
        <v>524</v>
      </c>
      <c r="H225">
        <v>6990218746</v>
      </c>
      <c r="I225" t="s">
        <v>2041</v>
      </c>
      <c r="J225" t="s">
        <v>2042</v>
      </c>
      <c r="K225" s="1">
        <v>44019</v>
      </c>
      <c r="L225" t="s">
        <v>2043</v>
      </c>
    </row>
    <row r="226" spans="1:12">
      <c r="A226">
        <v>225</v>
      </c>
      <c r="B226" t="s">
        <v>2044</v>
      </c>
      <c r="C226" t="s">
        <v>161</v>
      </c>
      <c r="D226" t="s">
        <v>2045</v>
      </c>
      <c r="E226" t="s">
        <v>2046</v>
      </c>
      <c r="F226" t="s">
        <v>2047</v>
      </c>
      <c r="G226" t="s">
        <v>220</v>
      </c>
      <c r="H226" t="s">
        <v>2048</v>
      </c>
      <c r="I226" t="s">
        <v>2049</v>
      </c>
      <c r="J226" t="s">
        <v>2050</v>
      </c>
      <c r="K226" s="1">
        <v>43903</v>
      </c>
      <c r="L226" t="s">
        <v>2051</v>
      </c>
    </row>
    <row r="227" spans="1:12">
      <c r="A227">
        <v>226</v>
      </c>
      <c r="B227" t="s">
        <v>2052</v>
      </c>
      <c r="C227" t="s">
        <v>2053</v>
      </c>
      <c r="D227" t="s">
        <v>2054</v>
      </c>
      <c r="E227" t="s">
        <v>2055</v>
      </c>
      <c r="F227" t="s">
        <v>2056</v>
      </c>
      <c r="G227" t="s">
        <v>220</v>
      </c>
      <c r="H227" t="s">
        <v>2057</v>
      </c>
      <c r="I227" t="s">
        <v>2058</v>
      </c>
      <c r="J227" t="s">
        <v>2059</v>
      </c>
      <c r="K227" s="1">
        <v>44176</v>
      </c>
      <c r="L227" t="s">
        <v>2060</v>
      </c>
    </row>
    <row r="228" spans="1:12">
      <c r="A228">
        <v>227</v>
      </c>
      <c r="B228" t="s">
        <v>2061</v>
      </c>
      <c r="C228" t="s">
        <v>733</v>
      </c>
      <c r="D228" t="s">
        <v>2062</v>
      </c>
      <c r="E228" t="s">
        <v>2063</v>
      </c>
      <c r="F228" t="s">
        <v>2064</v>
      </c>
      <c r="G228" t="s">
        <v>174</v>
      </c>
      <c r="H228" t="s">
        <v>2065</v>
      </c>
      <c r="I228" t="s">
        <v>2066</v>
      </c>
      <c r="J228" t="s">
        <v>2067</v>
      </c>
      <c r="K228" s="1">
        <v>44191</v>
      </c>
      <c r="L228" t="s">
        <v>2068</v>
      </c>
    </row>
    <row r="229" spans="1:12">
      <c r="A229">
        <v>228</v>
      </c>
      <c r="B229" t="s">
        <v>2069</v>
      </c>
      <c r="C229" t="s">
        <v>1833</v>
      </c>
      <c r="D229" t="s">
        <v>2070</v>
      </c>
      <c r="E229" t="s">
        <v>2071</v>
      </c>
      <c r="F229" t="s">
        <v>1723</v>
      </c>
      <c r="G229" t="s">
        <v>2072</v>
      </c>
      <c r="H229" t="s">
        <v>2073</v>
      </c>
      <c r="I229" t="s">
        <v>2074</v>
      </c>
      <c r="J229" t="s">
        <v>2075</v>
      </c>
      <c r="K229" s="1">
        <v>44107</v>
      </c>
      <c r="L229" t="s">
        <v>2076</v>
      </c>
    </row>
    <row r="230" spans="1:12">
      <c r="A230">
        <v>229</v>
      </c>
      <c r="B230" t="s">
        <v>2077</v>
      </c>
      <c r="C230" t="s">
        <v>2078</v>
      </c>
      <c r="D230" t="s">
        <v>774</v>
      </c>
      <c r="E230" t="s">
        <v>2079</v>
      </c>
      <c r="F230" t="s">
        <v>2080</v>
      </c>
      <c r="G230" t="s">
        <v>56</v>
      </c>
      <c r="H230" t="s">
        <v>2081</v>
      </c>
      <c r="I230" t="s">
        <v>2082</v>
      </c>
      <c r="J230" t="s">
        <v>2083</v>
      </c>
      <c r="K230" s="1">
        <v>43966</v>
      </c>
      <c r="L230" t="s">
        <v>2084</v>
      </c>
    </row>
    <row r="231" spans="1:12">
      <c r="A231">
        <v>230</v>
      </c>
      <c r="B231" t="s">
        <v>2085</v>
      </c>
      <c r="C231" t="s">
        <v>1501</v>
      </c>
      <c r="D231" t="s">
        <v>2086</v>
      </c>
      <c r="E231" t="s">
        <v>2087</v>
      </c>
      <c r="F231" t="s">
        <v>2088</v>
      </c>
      <c r="G231" t="s">
        <v>1385</v>
      </c>
      <c r="H231" t="s">
        <v>2089</v>
      </c>
      <c r="I231" t="s">
        <v>2090</v>
      </c>
      <c r="J231" t="s">
        <v>2091</v>
      </c>
      <c r="K231" s="1">
        <v>43872</v>
      </c>
      <c r="L231" t="s">
        <v>2092</v>
      </c>
    </row>
    <row r="232" spans="1:12">
      <c r="A232">
        <v>231</v>
      </c>
      <c r="B232" t="s">
        <v>2093</v>
      </c>
      <c r="C232" t="s">
        <v>2094</v>
      </c>
      <c r="D232" t="s">
        <v>2095</v>
      </c>
      <c r="E232" t="s">
        <v>2096</v>
      </c>
      <c r="F232" t="s">
        <v>2097</v>
      </c>
      <c r="G232" t="s">
        <v>76</v>
      </c>
      <c r="H232" t="s">
        <v>2098</v>
      </c>
      <c r="I232" t="s">
        <v>2099</v>
      </c>
      <c r="J232" t="s">
        <v>2100</v>
      </c>
      <c r="K232" s="1">
        <v>44447</v>
      </c>
      <c r="L232" t="s">
        <v>2101</v>
      </c>
    </row>
    <row r="233" spans="1:12">
      <c r="A233">
        <v>232</v>
      </c>
      <c r="B233" t="s">
        <v>2102</v>
      </c>
      <c r="C233" t="s">
        <v>43</v>
      </c>
      <c r="D233" t="s">
        <v>162</v>
      </c>
      <c r="E233" t="s">
        <v>2103</v>
      </c>
      <c r="F233" t="s">
        <v>2104</v>
      </c>
      <c r="G233" t="s">
        <v>2105</v>
      </c>
      <c r="H233" t="s">
        <v>2106</v>
      </c>
      <c r="I233" t="s">
        <v>2107</v>
      </c>
      <c r="J233" t="s">
        <v>2108</v>
      </c>
      <c r="K233" s="1">
        <v>43933</v>
      </c>
      <c r="L233" t="s">
        <v>2109</v>
      </c>
    </row>
    <row r="234" spans="1:12">
      <c r="A234">
        <v>233</v>
      </c>
      <c r="B234" t="s">
        <v>2110</v>
      </c>
      <c r="C234" t="s">
        <v>1976</v>
      </c>
      <c r="D234" t="s">
        <v>2111</v>
      </c>
      <c r="E234" t="s">
        <v>2112</v>
      </c>
      <c r="F234" t="s">
        <v>2113</v>
      </c>
      <c r="G234" t="s">
        <v>2114</v>
      </c>
      <c r="H234" t="s">
        <v>2115</v>
      </c>
      <c r="I234" t="s">
        <v>2116</v>
      </c>
      <c r="J234" t="s">
        <v>2117</v>
      </c>
      <c r="K234" s="1">
        <v>44554</v>
      </c>
      <c r="L234" t="s">
        <v>2118</v>
      </c>
    </row>
    <row r="235" spans="1:12">
      <c r="A235">
        <v>234</v>
      </c>
      <c r="B235" t="s">
        <v>2119</v>
      </c>
      <c r="C235" t="s">
        <v>2120</v>
      </c>
      <c r="D235" t="s">
        <v>1967</v>
      </c>
      <c r="E235" t="s">
        <v>2121</v>
      </c>
      <c r="F235" t="s">
        <v>2122</v>
      </c>
      <c r="G235" t="s">
        <v>1637</v>
      </c>
      <c r="H235" t="s">
        <v>2123</v>
      </c>
      <c r="I235" t="s">
        <v>2124</v>
      </c>
      <c r="J235" t="s">
        <v>2125</v>
      </c>
      <c r="K235" s="1">
        <v>44465</v>
      </c>
      <c r="L235" t="s">
        <v>2126</v>
      </c>
    </row>
    <row r="236" spans="1:12">
      <c r="A236">
        <v>235</v>
      </c>
      <c r="B236" t="s">
        <v>2127</v>
      </c>
      <c r="C236" t="s">
        <v>2128</v>
      </c>
      <c r="D236" t="s">
        <v>1205</v>
      </c>
      <c r="E236" t="s">
        <v>2129</v>
      </c>
      <c r="F236" t="s">
        <v>2130</v>
      </c>
      <c r="G236" t="s">
        <v>1423</v>
      </c>
      <c r="H236" t="s">
        <v>2131</v>
      </c>
      <c r="I236">
        <v>4071029677</v>
      </c>
      <c r="J236" t="s">
        <v>2132</v>
      </c>
      <c r="K236" s="1">
        <v>44151</v>
      </c>
      <c r="L236" t="s">
        <v>2133</v>
      </c>
    </row>
    <row r="237" spans="1:12">
      <c r="A237">
        <v>236</v>
      </c>
      <c r="B237" t="s">
        <v>2134</v>
      </c>
      <c r="C237" t="s">
        <v>1875</v>
      </c>
      <c r="D237" t="s">
        <v>2135</v>
      </c>
      <c r="E237" t="s">
        <v>2136</v>
      </c>
      <c r="F237" t="s">
        <v>2137</v>
      </c>
      <c r="G237" t="s">
        <v>2114</v>
      </c>
      <c r="H237" t="s">
        <v>2138</v>
      </c>
      <c r="I237">
        <v>6228414733</v>
      </c>
      <c r="J237" t="s">
        <v>2139</v>
      </c>
      <c r="K237" s="1">
        <v>44389</v>
      </c>
      <c r="L237" t="s">
        <v>2140</v>
      </c>
    </row>
    <row r="238" spans="1:12">
      <c r="A238">
        <v>237</v>
      </c>
      <c r="B238" t="s">
        <v>2141</v>
      </c>
      <c r="C238" t="s">
        <v>2142</v>
      </c>
      <c r="D238" t="s">
        <v>2143</v>
      </c>
      <c r="E238" t="s">
        <v>2144</v>
      </c>
      <c r="F238" t="s">
        <v>2145</v>
      </c>
      <c r="G238" t="s">
        <v>2146</v>
      </c>
      <c r="H238" t="s">
        <v>2147</v>
      </c>
      <c r="I238">
        <v>5407089785</v>
      </c>
      <c r="J238" t="s">
        <v>2148</v>
      </c>
      <c r="K238" s="1">
        <v>44416</v>
      </c>
      <c r="L238" t="s">
        <v>2149</v>
      </c>
    </row>
    <row r="239" spans="1:12">
      <c r="A239">
        <v>238</v>
      </c>
      <c r="B239" t="s">
        <v>2150</v>
      </c>
      <c r="C239" t="s">
        <v>2151</v>
      </c>
      <c r="D239" t="s">
        <v>2152</v>
      </c>
      <c r="E239" t="s">
        <v>2153</v>
      </c>
      <c r="F239" t="s">
        <v>2154</v>
      </c>
      <c r="G239" t="s">
        <v>2155</v>
      </c>
      <c r="H239" t="s">
        <v>2156</v>
      </c>
      <c r="I239" t="s">
        <v>2157</v>
      </c>
      <c r="J239" t="s">
        <v>2158</v>
      </c>
      <c r="K239" s="1">
        <v>44095</v>
      </c>
      <c r="L239" t="s">
        <v>2159</v>
      </c>
    </row>
    <row r="240" spans="1:12">
      <c r="A240">
        <v>239</v>
      </c>
      <c r="B240" t="s">
        <v>2160</v>
      </c>
      <c r="C240" t="s">
        <v>2161</v>
      </c>
      <c r="D240" t="s">
        <v>2162</v>
      </c>
      <c r="E240" t="s">
        <v>2163</v>
      </c>
      <c r="F240" t="s">
        <v>2164</v>
      </c>
      <c r="G240" t="s">
        <v>2165</v>
      </c>
      <c r="H240" t="s">
        <v>2166</v>
      </c>
      <c r="I240" t="s">
        <v>2167</v>
      </c>
      <c r="J240" t="s">
        <v>2168</v>
      </c>
      <c r="K240" s="1">
        <v>43940</v>
      </c>
      <c r="L240" t="s">
        <v>2169</v>
      </c>
    </row>
    <row r="241" spans="1:12">
      <c r="A241">
        <v>240</v>
      </c>
      <c r="B241" t="s">
        <v>2170</v>
      </c>
      <c r="C241" t="s">
        <v>520</v>
      </c>
      <c r="D241" t="s">
        <v>2171</v>
      </c>
      <c r="E241" t="s">
        <v>2172</v>
      </c>
      <c r="F241" t="s">
        <v>2173</v>
      </c>
      <c r="G241" t="s">
        <v>1646</v>
      </c>
      <c r="H241" t="s">
        <v>2174</v>
      </c>
      <c r="I241">
        <v>625210700</v>
      </c>
      <c r="J241" t="s">
        <v>2175</v>
      </c>
      <c r="K241" s="1">
        <v>44450</v>
      </c>
      <c r="L241" t="s">
        <v>2176</v>
      </c>
    </row>
    <row r="242" spans="1:12">
      <c r="A242">
        <v>241</v>
      </c>
      <c r="B242" t="s">
        <v>2177</v>
      </c>
      <c r="C242" t="s">
        <v>2178</v>
      </c>
      <c r="D242" t="s">
        <v>2179</v>
      </c>
      <c r="E242" t="s">
        <v>2180</v>
      </c>
      <c r="F242" t="s">
        <v>2181</v>
      </c>
      <c r="G242" t="s">
        <v>981</v>
      </c>
      <c r="H242" t="s">
        <v>2182</v>
      </c>
      <c r="I242" t="s">
        <v>2183</v>
      </c>
      <c r="J242" t="s">
        <v>2184</v>
      </c>
      <c r="K242" s="1">
        <v>43849</v>
      </c>
      <c r="L242" t="s">
        <v>2185</v>
      </c>
    </row>
    <row r="243" spans="1:12">
      <c r="A243">
        <v>242</v>
      </c>
      <c r="B243" t="s">
        <v>2186</v>
      </c>
      <c r="C243" t="s">
        <v>2187</v>
      </c>
      <c r="D243" t="s">
        <v>1643</v>
      </c>
      <c r="E243" t="s">
        <v>2188</v>
      </c>
      <c r="F243" t="s">
        <v>2189</v>
      </c>
      <c r="G243" t="s">
        <v>2190</v>
      </c>
      <c r="H243">
        <v>5445638365</v>
      </c>
      <c r="I243" t="s">
        <v>2191</v>
      </c>
      <c r="J243" t="s">
        <v>2192</v>
      </c>
      <c r="K243" s="1">
        <v>43832</v>
      </c>
      <c r="L243" t="s">
        <v>2193</v>
      </c>
    </row>
    <row r="244" spans="1:12">
      <c r="A244">
        <v>243</v>
      </c>
      <c r="B244" t="s">
        <v>2194</v>
      </c>
      <c r="C244" t="s">
        <v>484</v>
      </c>
      <c r="D244" t="s">
        <v>1354</v>
      </c>
      <c r="E244" t="s">
        <v>2195</v>
      </c>
      <c r="F244" t="s">
        <v>2196</v>
      </c>
      <c r="G244" t="s">
        <v>709</v>
      </c>
      <c r="H244" t="s">
        <v>2197</v>
      </c>
      <c r="I244" t="s">
        <v>2198</v>
      </c>
      <c r="J244" t="s">
        <v>2199</v>
      </c>
      <c r="K244" s="1">
        <v>44126</v>
      </c>
      <c r="L244" t="s">
        <v>2200</v>
      </c>
    </row>
    <row r="245" spans="1:12">
      <c r="A245">
        <v>244</v>
      </c>
      <c r="B245" t="s">
        <v>2201</v>
      </c>
      <c r="C245" t="s">
        <v>2202</v>
      </c>
      <c r="D245" t="s">
        <v>2203</v>
      </c>
      <c r="E245" t="s">
        <v>2204</v>
      </c>
      <c r="F245" t="s">
        <v>2205</v>
      </c>
      <c r="G245" t="s">
        <v>1535</v>
      </c>
      <c r="H245" t="s">
        <v>2206</v>
      </c>
      <c r="I245" t="s">
        <v>2207</v>
      </c>
      <c r="J245" t="s">
        <v>2208</v>
      </c>
      <c r="K245" s="1">
        <v>44664</v>
      </c>
      <c r="L245" t="s">
        <v>2209</v>
      </c>
    </row>
    <row r="246" spans="1:12">
      <c r="A246">
        <v>245</v>
      </c>
      <c r="B246" t="s">
        <v>2210</v>
      </c>
      <c r="C246" t="s">
        <v>2211</v>
      </c>
      <c r="D246" t="s">
        <v>2212</v>
      </c>
      <c r="E246" t="s">
        <v>2213</v>
      </c>
      <c r="F246" t="s">
        <v>2214</v>
      </c>
      <c r="G246" t="s">
        <v>220</v>
      </c>
      <c r="H246" t="s">
        <v>2215</v>
      </c>
      <c r="I246">
        <f>1-959-71-7828</f>
        <v>-8857</v>
      </c>
      <c r="J246" t="s">
        <v>2216</v>
      </c>
      <c r="K246" s="1">
        <v>44652</v>
      </c>
      <c r="L246" t="s">
        <v>2217</v>
      </c>
    </row>
    <row r="247" spans="1:12">
      <c r="A247">
        <v>246</v>
      </c>
      <c r="B247" t="s">
        <v>2218</v>
      </c>
      <c r="C247" t="s">
        <v>2219</v>
      </c>
      <c r="D247" t="s">
        <v>2220</v>
      </c>
      <c r="E247" t="s">
        <v>2221</v>
      </c>
      <c r="F247" t="s">
        <v>2222</v>
      </c>
      <c r="G247" t="s">
        <v>145</v>
      </c>
      <c r="H247" t="s">
        <v>2223</v>
      </c>
      <c r="I247" t="s">
        <v>2224</v>
      </c>
      <c r="J247" t="s">
        <v>2225</v>
      </c>
      <c r="K247" s="1">
        <v>44302</v>
      </c>
      <c r="L247" t="s">
        <v>2226</v>
      </c>
    </row>
    <row r="248" spans="1:12">
      <c r="A248">
        <v>247</v>
      </c>
      <c r="B248" t="s">
        <v>2227</v>
      </c>
      <c r="C248" t="s">
        <v>2228</v>
      </c>
      <c r="D248" t="s">
        <v>2229</v>
      </c>
      <c r="E248" t="s">
        <v>2230</v>
      </c>
      <c r="F248" t="s">
        <v>2231</v>
      </c>
      <c r="G248" t="s">
        <v>1162</v>
      </c>
      <c r="H248">
        <v>6704403702</v>
      </c>
      <c r="I248">
        <v>6760257899</v>
      </c>
      <c r="J248" t="s">
        <v>2232</v>
      </c>
      <c r="K248" s="1">
        <v>43978</v>
      </c>
      <c r="L248" t="s">
        <v>2233</v>
      </c>
    </row>
    <row r="249" spans="1:12">
      <c r="A249">
        <v>248</v>
      </c>
      <c r="B249" t="s">
        <v>2234</v>
      </c>
      <c r="C249" t="s">
        <v>2235</v>
      </c>
      <c r="D249" t="s">
        <v>2236</v>
      </c>
      <c r="E249" t="s">
        <v>2237</v>
      </c>
      <c r="F249" t="s">
        <v>2238</v>
      </c>
      <c r="G249" t="s">
        <v>202</v>
      </c>
      <c r="H249" t="s">
        <v>2239</v>
      </c>
      <c r="I249" t="s">
        <v>2240</v>
      </c>
      <c r="J249" t="s">
        <v>2241</v>
      </c>
      <c r="K249" s="1">
        <v>44662</v>
      </c>
      <c r="L249" t="s">
        <v>2242</v>
      </c>
    </row>
    <row r="250" spans="1:12">
      <c r="A250">
        <v>249</v>
      </c>
      <c r="B250" t="s">
        <v>2243</v>
      </c>
      <c r="C250" t="s">
        <v>2244</v>
      </c>
      <c r="D250" t="s">
        <v>2245</v>
      </c>
      <c r="E250" t="s">
        <v>2246</v>
      </c>
      <c r="F250" t="s">
        <v>2247</v>
      </c>
      <c r="G250" t="s">
        <v>2248</v>
      </c>
      <c r="H250" t="s">
        <v>2249</v>
      </c>
      <c r="I250" t="s">
        <v>2250</v>
      </c>
      <c r="J250" t="s">
        <v>2251</v>
      </c>
      <c r="K250" s="1">
        <v>44646</v>
      </c>
      <c r="L250" t="s">
        <v>2252</v>
      </c>
    </row>
    <row r="251" spans="1:12">
      <c r="A251">
        <v>250</v>
      </c>
      <c r="B251" t="s">
        <v>2253</v>
      </c>
      <c r="C251" t="s">
        <v>2254</v>
      </c>
      <c r="D251" t="s">
        <v>2255</v>
      </c>
      <c r="E251" t="s">
        <v>2256</v>
      </c>
      <c r="F251" t="s">
        <v>2257</v>
      </c>
      <c r="G251" t="s">
        <v>1349</v>
      </c>
      <c r="H251" t="s">
        <v>2258</v>
      </c>
      <c r="I251" t="s">
        <v>2259</v>
      </c>
      <c r="J251" t="s">
        <v>2260</v>
      </c>
      <c r="K251" s="1">
        <v>44488</v>
      </c>
      <c r="L251" t="s">
        <v>2261</v>
      </c>
    </row>
    <row r="252" spans="1:12">
      <c r="A252">
        <v>251</v>
      </c>
      <c r="B252" t="s">
        <v>2262</v>
      </c>
      <c r="C252" t="s">
        <v>1806</v>
      </c>
      <c r="D252" t="s">
        <v>457</v>
      </c>
      <c r="E252" t="s">
        <v>2263</v>
      </c>
      <c r="F252" t="s">
        <v>2264</v>
      </c>
      <c r="G252" t="s">
        <v>999</v>
      </c>
      <c r="H252" t="s">
        <v>2265</v>
      </c>
      <c r="I252" t="s">
        <v>2266</v>
      </c>
      <c r="J252" t="s">
        <v>2267</v>
      </c>
      <c r="K252" s="1">
        <v>44100</v>
      </c>
      <c r="L252" t="s">
        <v>2268</v>
      </c>
    </row>
    <row r="253" spans="1:12">
      <c r="A253">
        <v>252</v>
      </c>
      <c r="B253" t="s">
        <v>2269</v>
      </c>
      <c r="C253" t="s">
        <v>1195</v>
      </c>
      <c r="D253" t="s">
        <v>2270</v>
      </c>
      <c r="E253" t="s">
        <v>2271</v>
      </c>
      <c r="F253" t="s">
        <v>2272</v>
      </c>
      <c r="G253" t="s">
        <v>2273</v>
      </c>
      <c r="H253" t="s">
        <v>2274</v>
      </c>
      <c r="I253" t="s">
        <v>2275</v>
      </c>
      <c r="J253" t="s">
        <v>2276</v>
      </c>
      <c r="K253" s="1">
        <v>44120</v>
      </c>
      <c r="L253" t="s">
        <v>2277</v>
      </c>
    </row>
    <row r="254" spans="1:12">
      <c r="A254">
        <v>253</v>
      </c>
      <c r="B254" t="s">
        <v>2278</v>
      </c>
      <c r="C254" t="s">
        <v>2279</v>
      </c>
      <c r="D254" t="s">
        <v>2070</v>
      </c>
      <c r="E254" t="s">
        <v>2280</v>
      </c>
      <c r="F254" t="s">
        <v>2281</v>
      </c>
      <c r="G254" t="s">
        <v>2282</v>
      </c>
      <c r="H254">
        <f>1-631-190-6682</f>
        <v>-7502</v>
      </c>
      <c r="I254" t="s">
        <v>2283</v>
      </c>
      <c r="J254" t="s">
        <v>2284</v>
      </c>
      <c r="K254" s="1">
        <v>44664</v>
      </c>
      <c r="L254" t="s">
        <v>2285</v>
      </c>
    </row>
    <row r="255" spans="1:12">
      <c r="A255">
        <v>254</v>
      </c>
      <c r="B255" t="s">
        <v>2286</v>
      </c>
      <c r="C255" t="s">
        <v>2287</v>
      </c>
      <c r="D255" t="s">
        <v>2288</v>
      </c>
      <c r="E255" t="s">
        <v>2289</v>
      </c>
      <c r="F255" t="s">
        <v>2290</v>
      </c>
      <c r="G255" t="s">
        <v>382</v>
      </c>
      <c r="H255" t="s">
        <v>2291</v>
      </c>
      <c r="I255" t="s">
        <v>2292</v>
      </c>
      <c r="J255" t="s">
        <v>2293</v>
      </c>
      <c r="K255" s="1">
        <v>44615</v>
      </c>
      <c r="L255" t="s">
        <v>2294</v>
      </c>
    </row>
    <row r="256" spans="1:12">
      <c r="A256">
        <v>255</v>
      </c>
      <c r="B256" t="s">
        <v>2295</v>
      </c>
      <c r="C256" t="s">
        <v>2296</v>
      </c>
      <c r="D256" t="s">
        <v>2297</v>
      </c>
      <c r="E256" t="s">
        <v>2298</v>
      </c>
      <c r="F256" t="s">
        <v>2299</v>
      </c>
      <c r="G256" t="s">
        <v>1162</v>
      </c>
      <c r="H256" t="s">
        <v>2300</v>
      </c>
      <c r="I256" t="s">
        <v>2301</v>
      </c>
      <c r="J256" t="s">
        <v>2302</v>
      </c>
      <c r="K256" s="1">
        <v>44611</v>
      </c>
      <c r="L256" t="s">
        <v>2303</v>
      </c>
    </row>
    <row r="257" spans="1:12">
      <c r="A257">
        <v>256</v>
      </c>
      <c r="B257" t="s">
        <v>2304</v>
      </c>
      <c r="C257" t="s">
        <v>2305</v>
      </c>
      <c r="D257" t="s">
        <v>181</v>
      </c>
      <c r="E257" t="s">
        <v>2306</v>
      </c>
      <c r="F257" t="s">
        <v>2307</v>
      </c>
      <c r="G257" t="s">
        <v>2308</v>
      </c>
      <c r="H257" t="s">
        <v>2309</v>
      </c>
      <c r="I257" t="s">
        <v>2310</v>
      </c>
      <c r="J257" t="s">
        <v>2311</v>
      </c>
      <c r="K257" s="1">
        <v>44337</v>
      </c>
      <c r="L257" t="s">
        <v>2312</v>
      </c>
    </row>
    <row r="258" spans="1:12">
      <c r="A258">
        <v>257</v>
      </c>
      <c r="B258" t="s">
        <v>2313</v>
      </c>
      <c r="C258" t="s">
        <v>2314</v>
      </c>
      <c r="D258" t="s">
        <v>2315</v>
      </c>
      <c r="E258" t="s">
        <v>2316</v>
      </c>
      <c r="F258" t="s">
        <v>2317</v>
      </c>
      <c r="G258" t="s">
        <v>2318</v>
      </c>
      <c r="H258" t="s">
        <v>2319</v>
      </c>
      <c r="I258" t="s">
        <v>2320</v>
      </c>
      <c r="J258" t="s">
        <v>2321</v>
      </c>
      <c r="K258" s="1">
        <v>44670</v>
      </c>
      <c r="L258" t="s">
        <v>2322</v>
      </c>
    </row>
    <row r="259" spans="1:12">
      <c r="A259">
        <v>258</v>
      </c>
      <c r="B259" t="s">
        <v>2323</v>
      </c>
      <c r="C259" t="s">
        <v>1271</v>
      </c>
      <c r="D259" t="s">
        <v>2324</v>
      </c>
      <c r="E259" t="s">
        <v>2325</v>
      </c>
      <c r="F259" t="s">
        <v>2326</v>
      </c>
      <c r="G259" t="s">
        <v>2327</v>
      </c>
      <c r="H259" t="s">
        <v>2328</v>
      </c>
      <c r="I259" t="s">
        <v>2329</v>
      </c>
      <c r="J259" t="s">
        <v>2330</v>
      </c>
      <c r="K259" s="1">
        <v>43852</v>
      </c>
      <c r="L259" t="s">
        <v>2331</v>
      </c>
    </row>
    <row r="260" spans="1:12">
      <c r="A260">
        <v>259</v>
      </c>
      <c r="B260" t="s">
        <v>2332</v>
      </c>
      <c r="C260" t="s">
        <v>2333</v>
      </c>
      <c r="D260" t="s">
        <v>2334</v>
      </c>
      <c r="E260" t="s">
        <v>2335</v>
      </c>
      <c r="F260" t="s">
        <v>2336</v>
      </c>
      <c r="G260" t="s">
        <v>1180</v>
      </c>
      <c r="H260" t="s">
        <v>2337</v>
      </c>
      <c r="I260" t="s">
        <v>2338</v>
      </c>
      <c r="J260" t="s">
        <v>2339</v>
      </c>
      <c r="K260" s="1">
        <v>44197</v>
      </c>
      <c r="L260" t="s">
        <v>2340</v>
      </c>
    </row>
    <row r="261" spans="1:12">
      <c r="A261">
        <v>260</v>
      </c>
      <c r="B261" t="s">
        <v>2341</v>
      </c>
      <c r="C261" t="s">
        <v>2342</v>
      </c>
      <c r="D261" t="s">
        <v>2343</v>
      </c>
      <c r="E261" t="s">
        <v>2344</v>
      </c>
      <c r="F261" t="s">
        <v>2345</v>
      </c>
      <c r="G261" t="s">
        <v>324</v>
      </c>
      <c r="H261">
        <v>7449647777</v>
      </c>
      <c r="I261">
        <v>7262139833</v>
      </c>
      <c r="J261" t="s">
        <v>2346</v>
      </c>
      <c r="K261" s="1">
        <v>43924</v>
      </c>
      <c r="L261" t="s">
        <v>2347</v>
      </c>
    </row>
    <row r="262" spans="1:12">
      <c r="A262">
        <v>261</v>
      </c>
      <c r="B262" t="s">
        <v>2348</v>
      </c>
      <c r="C262" t="s">
        <v>2349</v>
      </c>
      <c r="D262" t="s">
        <v>2350</v>
      </c>
      <c r="E262" t="s">
        <v>2351</v>
      </c>
      <c r="F262" t="s">
        <v>2352</v>
      </c>
      <c r="G262" t="s">
        <v>2353</v>
      </c>
      <c r="H262" t="s">
        <v>2354</v>
      </c>
      <c r="I262" t="s">
        <v>2355</v>
      </c>
      <c r="J262" t="s">
        <v>2356</v>
      </c>
      <c r="K262" s="1">
        <v>43889</v>
      </c>
      <c r="L262" t="s">
        <v>2357</v>
      </c>
    </row>
    <row r="263" spans="1:12">
      <c r="A263">
        <v>262</v>
      </c>
      <c r="B263" t="s">
        <v>2358</v>
      </c>
      <c r="C263" t="s">
        <v>2359</v>
      </c>
      <c r="D263" t="s">
        <v>2360</v>
      </c>
      <c r="E263" t="s">
        <v>2361</v>
      </c>
      <c r="F263" t="s">
        <v>2362</v>
      </c>
      <c r="G263" t="s">
        <v>2363</v>
      </c>
      <c r="H263" t="s">
        <v>2364</v>
      </c>
      <c r="I263" t="s">
        <v>2365</v>
      </c>
      <c r="J263" t="s">
        <v>2366</v>
      </c>
      <c r="K263" s="1">
        <v>44068</v>
      </c>
      <c r="L263" t="s">
        <v>2367</v>
      </c>
    </row>
    <row r="264" spans="1:12">
      <c r="A264">
        <v>263</v>
      </c>
      <c r="B264" t="s">
        <v>2368</v>
      </c>
      <c r="C264" t="s">
        <v>397</v>
      </c>
      <c r="D264" t="s">
        <v>2369</v>
      </c>
      <c r="E264" t="s">
        <v>2370</v>
      </c>
      <c r="F264" t="s">
        <v>2371</v>
      </c>
      <c r="G264" t="s">
        <v>269</v>
      </c>
      <c r="H264" t="s">
        <v>2372</v>
      </c>
      <c r="I264" t="s">
        <v>2373</v>
      </c>
      <c r="J264" t="s">
        <v>2374</v>
      </c>
      <c r="K264" s="1">
        <v>44657</v>
      </c>
      <c r="L264" t="s">
        <v>2375</v>
      </c>
    </row>
    <row r="265" spans="1:12">
      <c r="A265">
        <v>264</v>
      </c>
      <c r="B265" t="s">
        <v>2376</v>
      </c>
      <c r="C265" t="s">
        <v>2377</v>
      </c>
      <c r="D265" t="s">
        <v>1301</v>
      </c>
      <c r="E265" t="s">
        <v>2378</v>
      </c>
      <c r="F265" t="s">
        <v>2379</v>
      </c>
      <c r="G265" t="s">
        <v>2380</v>
      </c>
      <c r="H265" t="s">
        <v>2381</v>
      </c>
      <c r="I265" t="s">
        <v>2382</v>
      </c>
      <c r="J265" t="s">
        <v>2383</v>
      </c>
      <c r="K265" s="1">
        <v>44288</v>
      </c>
      <c r="L265" t="s">
        <v>2384</v>
      </c>
    </row>
    <row r="266" spans="1:12">
      <c r="A266">
        <v>265</v>
      </c>
      <c r="B266" t="s">
        <v>2385</v>
      </c>
      <c r="C266" t="s">
        <v>2386</v>
      </c>
      <c r="D266" t="s">
        <v>2387</v>
      </c>
      <c r="E266" t="s">
        <v>2388</v>
      </c>
      <c r="F266" t="s">
        <v>2389</v>
      </c>
      <c r="G266" t="s">
        <v>1404</v>
      </c>
      <c r="H266" t="s">
        <v>2390</v>
      </c>
      <c r="I266" t="s">
        <v>2391</v>
      </c>
      <c r="J266" t="s">
        <v>2392</v>
      </c>
      <c r="K266" s="1">
        <v>44172</v>
      </c>
      <c r="L266" t="s">
        <v>2393</v>
      </c>
    </row>
    <row r="267" spans="1:12">
      <c r="A267">
        <v>266</v>
      </c>
      <c r="B267" t="s">
        <v>2394</v>
      </c>
      <c r="C267" t="s">
        <v>1501</v>
      </c>
      <c r="D267" t="s">
        <v>2395</v>
      </c>
      <c r="E267" t="s">
        <v>2396</v>
      </c>
      <c r="F267" t="s">
        <v>2397</v>
      </c>
      <c r="G267" t="s">
        <v>2105</v>
      </c>
      <c r="H267">
        <v>3911087747</v>
      </c>
      <c r="I267" t="s">
        <v>2398</v>
      </c>
      <c r="J267" t="s">
        <v>2399</v>
      </c>
      <c r="K267" s="1">
        <v>43916</v>
      </c>
      <c r="L267" t="s">
        <v>2400</v>
      </c>
    </row>
    <row r="268" spans="1:12">
      <c r="A268">
        <v>267</v>
      </c>
      <c r="B268" t="s">
        <v>2401</v>
      </c>
      <c r="C268" t="s">
        <v>2402</v>
      </c>
      <c r="D268" t="s">
        <v>2403</v>
      </c>
      <c r="E268" t="s">
        <v>2404</v>
      </c>
      <c r="F268" t="s">
        <v>2405</v>
      </c>
      <c r="G268" t="s">
        <v>610</v>
      </c>
      <c r="H268" t="s">
        <v>2406</v>
      </c>
      <c r="I268" t="s">
        <v>2407</v>
      </c>
      <c r="J268" t="s">
        <v>2408</v>
      </c>
      <c r="K268" s="1">
        <v>44321</v>
      </c>
      <c r="L268" t="s">
        <v>2409</v>
      </c>
    </row>
    <row r="269" spans="1:12">
      <c r="A269">
        <v>268</v>
      </c>
      <c r="B269" t="s">
        <v>2410</v>
      </c>
      <c r="C269" t="s">
        <v>885</v>
      </c>
      <c r="D269" t="s">
        <v>1122</v>
      </c>
      <c r="E269" t="s">
        <v>2411</v>
      </c>
      <c r="F269" t="s">
        <v>2412</v>
      </c>
      <c r="G269" t="s">
        <v>831</v>
      </c>
      <c r="H269" t="s">
        <v>2413</v>
      </c>
      <c r="I269" t="s">
        <v>2414</v>
      </c>
      <c r="J269" t="s">
        <v>2415</v>
      </c>
      <c r="K269" s="1">
        <v>44472</v>
      </c>
      <c r="L269" t="s">
        <v>2416</v>
      </c>
    </row>
    <row r="270" spans="1:12">
      <c r="A270">
        <v>269</v>
      </c>
      <c r="B270" t="s">
        <v>2417</v>
      </c>
      <c r="C270" t="s">
        <v>2418</v>
      </c>
      <c r="D270" t="s">
        <v>2419</v>
      </c>
      <c r="E270" t="s">
        <v>2420</v>
      </c>
      <c r="F270" t="s">
        <v>2421</v>
      </c>
      <c r="G270" t="s">
        <v>2422</v>
      </c>
      <c r="H270">
        <v>9506037850</v>
      </c>
      <c r="I270" t="s">
        <v>2423</v>
      </c>
      <c r="J270" t="s">
        <v>2424</v>
      </c>
      <c r="K270" s="1">
        <v>44331</v>
      </c>
      <c r="L270" t="s">
        <v>2425</v>
      </c>
    </row>
    <row r="271" spans="1:12">
      <c r="A271">
        <v>270</v>
      </c>
      <c r="B271" t="s">
        <v>2426</v>
      </c>
      <c r="C271" t="s">
        <v>2427</v>
      </c>
      <c r="D271" t="s">
        <v>2428</v>
      </c>
      <c r="E271" t="s">
        <v>2429</v>
      </c>
      <c r="F271" t="s">
        <v>2430</v>
      </c>
      <c r="G271" t="s">
        <v>2431</v>
      </c>
      <c r="H271" t="s">
        <v>2432</v>
      </c>
      <c r="I271" t="s">
        <v>2433</v>
      </c>
      <c r="J271" t="s">
        <v>2434</v>
      </c>
      <c r="K271" s="1">
        <v>44540</v>
      </c>
      <c r="L271" t="s">
        <v>2435</v>
      </c>
    </row>
    <row r="272" spans="1:12">
      <c r="A272">
        <v>271</v>
      </c>
      <c r="B272" t="s">
        <v>2436</v>
      </c>
      <c r="C272" t="s">
        <v>436</v>
      </c>
      <c r="D272" t="s">
        <v>2437</v>
      </c>
      <c r="E272" t="s">
        <v>2438</v>
      </c>
      <c r="F272" t="s">
        <v>2439</v>
      </c>
      <c r="G272" t="s">
        <v>1423</v>
      </c>
      <c r="H272" t="s">
        <v>2440</v>
      </c>
      <c r="I272">
        <v>4096152256</v>
      </c>
      <c r="J272" t="s">
        <v>2441</v>
      </c>
      <c r="K272" s="1">
        <v>43968</v>
      </c>
      <c r="L272" t="s">
        <v>2442</v>
      </c>
    </row>
    <row r="273" spans="1:12">
      <c r="A273">
        <v>272</v>
      </c>
      <c r="B273" t="s">
        <v>2443</v>
      </c>
      <c r="C273" t="s">
        <v>2444</v>
      </c>
      <c r="D273" t="s">
        <v>2445</v>
      </c>
      <c r="E273" t="s">
        <v>2446</v>
      </c>
      <c r="F273" t="s">
        <v>2447</v>
      </c>
      <c r="G273" t="s">
        <v>2422</v>
      </c>
      <c r="H273" t="s">
        <v>2448</v>
      </c>
      <c r="I273">
        <v>8181831524</v>
      </c>
      <c r="J273" t="s">
        <v>2449</v>
      </c>
      <c r="K273" s="1">
        <v>44487</v>
      </c>
      <c r="L273" t="s">
        <v>2450</v>
      </c>
    </row>
    <row r="274" spans="1:12">
      <c r="A274">
        <v>273</v>
      </c>
      <c r="B274" t="s">
        <v>2451</v>
      </c>
      <c r="C274" t="s">
        <v>959</v>
      </c>
      <c r="D274" t="s">
        <v>2452</v>
      </c>
      <c r="E274" t="s">
        <v>2453</v>
      </c>
      <c r="F274" t="s">
        <v>2454</v>
      </c>
      <c r="G274" t="s">
        <v>2455</v>
      </c>
      <c r="H274">
        <f>1-466-534-6342</f>
        <v>-7341</v>
      </c>
      <c r="I274" t="s">
        <v>2456</v>
      </c>
      <c r="J274" t="s">
        <v>2457</v>
      </c>
      <c r="K274" s="1">
        <v>44107</v>
      </c>
      <c r="L274" t="s">
        <v>2458</v>
      </c>
    </row>
    <row r="275" spans="1:12">
      <c r="A275">
        <v>274</v>
      </c>
      <c r="B275" t="s">
        <v>2459</v>
      </c>
      <c r="C275" t="s">
        <v>2460</v>
      </c>
      <c r="D275" t="s">
        <v>1712</v>
      </c>
      <c r="E275" t="s">
        <v>2461</v>
      </c>
      <c r="F275" t="s">
        <v>2462</v>
      </c>
      <c r="G275" t="s">
        <v>430</v>
      </c>
      <c r="H275" t="s">
        <v>2463</v>
      </c>
      <c r="I275" t="s">
        <v>2464</v>
      </c>
      <c r="J275" t="s">
        <v>2465</v>
      </c>
      <c r="K275" s="1">
        <v>44605</v>
      </c>
      <c r="L275" t="s">
        <v>2466</v>
      </c>
    </row>
    <row r="276" spans="1:12">
      <c r="A276">
        <v>275</v>
      </c>
      <c r="B276" t="s">
        <v>2467</v>
      </c>
      <c r="C276" t="s">
        <v>968</v>
      </c>
      <c r="D276" t="s">
        <v>2468</v>
      </c>
      <c r="E276" t="s">
        <v>2469</v>
      </c>
      <c r="F276" t="s">
        <v>2470</v>
      </c>
      <c r="G276" t="s">
        <v>440</v>
      </c>
      <c r="H276" t="s">
        <v>2471</v>
      </c>
      <c r="I276">
        <v>1741140831</v>
      </c>
      <c r="J276" t="s">
        <v>2472</v>
      </c>
      <c r="K276" s="1">
        <v>43946</v>
      </c>
      <c r="L276" t="s">
        <v>2473</v>
      </c>
    </row>
    <row r="277" spans="1:12">
      <c r="A277">
        <v>276</v>
      </c>
      <c r="B277" t="s">
        <v>2474</v>
      </c>
      <c r="C277" t="s">
        <v>2475</v>
      </c>
      <c r="D277" t="s">
        <v>2476</v>
      </c>
      <c r="E277" t="s">
        <v>2477</v>
      </c>
      <c r="F277" t="s">
        <v>2478</v>
      </c>
      <c r="G277" t="s">
        <v>2353</v>
      </c>
      <c r="H277" t="s">
        <v>2479</v>
      </c>
      <c r="I277" t="s">
        <v>2480</v>
      </c>
      <c r="J277" t="s">
        <v>2481</v>
      </c>
      <c r="K277" s="1">
        <v>44376</v>
      </c>
      <c r="L277" t="s">
        <v>2482</v>
      </c>
    </row>
    <row r="278" spans="1:12">
      <c r="A278">
        <v>277</v>
      </c>
      <c r="B278" t="s">
        <v>2483</v>
      </c>
      <c r="C278" t="s">
        <v>368</v>
      </c>
      <c r="D278" t="s">
        <v>1842</v>
      </c>
      <c r="E278" t="s">
        <v>2484</v>
      </c>
      <c r="F278" t="s">
        <v>2485</v>
      </c>
      <c r="G278" t="s">
        <v>1274</v>
      </c>
      <c r="H278" t="s">
        <v>2486</v>
      </c>
      <c r="I278" t="s">
        <v>2487</v>
      </c>
      <c r="J278" t="s">
        <v>2488</v>
      </c>
      <c r="K278" s="1">
        <v>43878</v>
      </c>
      <c r="L278" t="s">
        <v>2489</v>
      </c>
    </row>
    <row r="279" spans="1:12">
      <c r="A279">
        <v>278</v>
      </c>
      <c r="B279" t="s">
        <v>2490</v>
      </c>
      <c r="C279" t="s">
        <v>1309</v>
      </c>
      <c r="D279" t="s">
        <v>2491</v>
      </c>
      <c r="E279" t="s">
        <v>2492</v>
      </c>
      <c r="F279" t="s">
        <v>2493</v>
      </c>
      <c r="G279" t="s">
        <v>1116</v>
      </c>
      <c r="H279" t="s">
        <v>2494</v>
      </c>
      <c r="I279">
        <v>1417109950</v>
      </c>
      <c r="J279" t="s">
        <v>2495</v>
      </c>
      <c r="K279" s="1">
        <v>44702</v>
      </c>
      <c r="L279" t="s">
        <v>2496</v>
      </c>
    </row>
    <row r="280" spans="1:12">
      <c r="A280">
        <v>279</v>
      </c>
      <c r="B280" t="s">
        <v>2497</v>
      </c>
      <c r="C280" t="s">
        <v>2498</v>
      </c>
      <c r="D280" t="s">
        <v>2499</v>
      </c>
      <c r="E280" t="s">
        <v>2500</v>
      </c>
      <c r="F280" t="s">
        <v>2501</v>
      </c>
      <c r="G280" t="s">
        <v>2502</v>
      </c>
      <c r="H280" t="s">
        <v>2503</v>
      </c>
      <c r="I280">
        <v>581717226</v>
      </c>
      <c r="J280" t="s">
        <v>2504</v>
      </c>
      <c r="K280" s="1">
        <v>43973</v>
      </c>
      <c r="L280" t="s">
        <v>2505</v>
      </c>
    </row>
    <row r="281" spans="1:12">
      <c r="A281">
        <v>280</v>
      </c>
      <c r="B281" t="s">
        <v>2506</v>
      </c>
      <c r="C281" t="s">
        <v>2507</v>
      </c>
      <c r="D281" t="s">
        <v>2508</v>
      </c>
      <c r="E281" t="s">
        <v>2509</v>
      </c>
      <c r="F281" t="s">
        <v>2510</v>
      </c>
      <c r="G281" t="s">
        <v>1180</v>
      </c>
      <c r="H281" t="s">
        <v>2511</v>
      </c>
      <c r="I281" t="s">
        <v>2512</v>
      </c>
      <c r="J281" t="s">
        <v>2513</v>
      </c>
      <c r="K281" s="1">
        <v>44576</v>
      </c>
      <c r="L281" t="s">
        <v>2514</v>
      </c>
    </row>
    <row r="282" spans="1:12">
      <c r="A282">
        <v>281</v>
      </c>
      <c r="B282" t="s">
        <v>2515</v>
      </c>
      <c r="C282" t="s">
        <v>2516</v>
      </c>
      <c r="D282" t="s">
        <v>1842</v>
      </c>
      <c r="E282" t="s">
        <v>2517</v>
      </c>
      <c r="F282" t="s">
        <v>2518</v>
      </c>
      <c r="G282" t="s">
        <v>2519</v>
      </c>
      <c r="H282" t="s">
        <v>2520</v>
      </c>
      <c r="I282">
        <v>9246470346</v>
      </c>
      <c r="J282" t="s">
        <v>2521</v>
      </c>
      <c r="K282" s="1">
        <v>44368</v>
      </c>
      <c r="L282" t="s">
        <v>2522</v>
      </c>
    </row>
    <row r="283" spans="1:12">
      <c r="A283">
        <v>282</v>
      </c>
      <c r="B283" t="s">
        <v>2523</v>
      </c>
      <c r="C283" t="s">
        <v>2524</v>
      </c>
      <c r="D283" t="s">
        <v>2525</v>
      </c>
      <c r="E283" t="s">
        <v>2526</v>
      </c>
      <c r="F283" t="s">
        <v>2527</v>
      </c>
      <c r="G283" t="s">
        <v>37</v>
      </c>
      <c r="H283" t="s">
        <v>2528</v>
      </c>
      <c r="I283" t="s">
        <v>2529</v>
      </c>
      <c r="J283" t="s">
        <v>2530</v>
      </c>
      <c r="K283" s="1">
        <v>44215</v>
      </c>
      <c r="L283" t="s">
        <v>2531</v>
      </c>
    </row>
    <row r="284" spans="1:12">
      <c r="A284">
        <v>283</v>
      </c>
      <c r="B284" t="s">
        <v>2532</v>
      </c>
      <c r="C284" t="s">
        <v>2533</v>
      </c>
      <c r="D284" t="s">
        <v>162</v>
      </c>
      <c r="E284" t="s">
        <v>2534</v>
      </c>
      <c r="F284" t="s">
        <v>2535</v>
      </c>
      <c r="G284" t="s">
        <v>2536</v>
      </c>
      <c r="H284" t="s">
        <v>2537</v>
      </c>
      <c r="I284" t="s">
        <v>2538</v>
      </c>
      <c r="J284" t="s">
        <v>2539</v>
      </c>
      <c r="K284" s="1">
        <v>43909</v>
      </c>
      <c r="L284" t="s">
        <v>2540</v>
      </c>
    </row>
    <row r="285" spans="1:12">
      <c r="A285">
        <v>284</v>
      </c>
      <c r="B285" t="s">
        <v>2541</v>
      </c>
      <c r="C285" t="s">
        <v>2254</v>
      </c>
      <c r="D285" t="s">
        <v>2542</v>
      </c>
      <c r="E285" t="s">
        <v>2543</v>
      </c>
      <c r="F285" t="s">
        <v>2544</v>
      </c>
      <c r="G285" t="s">
        <v>1294</v>
      </c>
      <c r="H285" t="s">
        <v>2545</v>
      </c>
      <c r="I285" t="s">
        <v>2546</v>
      </c>
      <c r="J285" t="s">
        <v>2547</v>
      </c>
      <c r="K285" s="1">
        <v>43841</v>
      </c>
      <c r="L285" t="s">
        <v>2548</v>
      </c>
    </row>
    <row r="286" spans="1:12">
      <c r="A286">
        <v>285</v>
      </c>
      <c r="B286" t="s">
        <v>2549</v>
      </c>
      <c r="C286" t="s">
        <v>2550</v>
      </c>
      <c r="D286" t="s">
        <v>1123</v>
      </c>
      <c r="E286" t="s">
        <v>2551</v>
      </c>
      <c r="F286" t="s">
        <v>2552</v>
      </c>
      <c r="G286" t="s">
        <v>2553</v>
      </c>
      <c r="H286" t="s">
        <v>2554</v>
      </c>
      <c r="I286" t="s">
        <v>2555</v>
      </c>
      <c r="J286" t="s">
        <v>2556</v>
      </c>
      <c r="K286" s="1">
        <v>44095</v>
      </c>
      <c r="L286" t="s">
        <v>2557</v>
      </c>
    </row>
    <row r="287" spans="1:12">
      <c r="A287">
        <v>286</v>
      </c>
      <c r="B287" t="s">
        <v>2558</v>
      </c>
      <c r="C287" t="s">
        <v>2559</v>
      </c>
      <c r="D287" t="s">
        <v>2560</v>
      </c>
      <c r="E287" t="s">
        <v>2561</v>
      </c>
      <c r="F287" t="s">
        <v>2562</v>
      </c>
      <c r="G287" t="s">
        <v>757</v>
      </c>
      <c r="H287" t="s">
        <v>2563</v>
      </c>
      <c r="I287" t="s">
        <v>2564</v>
      </c>
      <c r="J287" t="s">
        <v>2565</v>
      </c>
      <c r="K287" s="1">
        <v>44136</v>
      </c>
      <c r="L287" t="s">
        <v>2566</v>
      </c>
    </row>
    <row r="288" spans="1:12">
      <c r="A288">
        <v>287</v>
      </c>
      <c r="B288" t="s">
        <v>2567</v>
      </c>
      <c r="C288" t="s">
        <v>2568</v>
      </c>
      <c r="D288" t="s">
        <v>2569</v>
      </c>
      <c r="E288" t="s">
        <v>2570</v>
      </c>
      <c r="F288" t="s">
        <v>2571</v>
      </c>
      <c r="G288" t="s">
        <v>889</v>
      </c>
      <c r="H288" t="s">
        <v>2572</v>
      </c>
      <c r="I288" t="s">
        <v>2573</v>
      </c>
      <c r="J288" t="s">
        <v>2574</v>
      </c>
      <c r="K288" s="1">
        <v>44017</v>
      </c>
      <c r="L288" t="s">
        <v>2575</v>
      </c>
    </row>
    <row r="289" spans="1:12">
      <c r="A289">
        <v>288</v>
      </c>
      <c r="B289" t="s">
        <v>2576</v>
      </c>
      <c r="C289" t="s">
        <v>2577</v>
      </c>
      <c r="D289" t="s">
        <v>2578</v>
      </c>
      <c r="E289" t="s">
        <v>2579</v>
      </c>
      <c r="F289" t="s">
        <v>2580</v>
      </c>
      <c r="G289" t="s">
        <v>2581</v>
      </c>
      <c r="H289">
        <v>8338739166</v>
      </c>
      <c r="I289" t="s">
        <v>2582</v>
      </c>
      <c r="J289" t="s">
        <v>2583</v>
      </c>
      <c r="K289" s="1">
        <v>43939</v>
      </c>
      <c r="L289" t="s">
        <v>2584</v>
      </c>
    </row>
    <row r="290" spans="1:12">
      <c r="A290">
        <v>289</v>
      </c>
      <c r="B290" t="s">
        <v>2585</v>
      </c>
      <c r="C290" t="s">
        <v>2586</v>
      </c>
      <c r="D290" t="s">
        <v>1382</v>
      </c>
      <c r="E290" t="s">
        <v>2587</v>
      </c>
      <c r="F290" t="s">
        <v>2588</v>
      </c>
      <c r="G290" t="s">
        <v>192</v>
      </c>
      <c r="H290" t="s">
        <v>2589</v>
      </c>
      <c r="I290" t="s">
        <v>2590</v>
      </c>
      <c r="J290" t="s">
        <v>2591</v>
      </c>
      <c r="K290" s="1">
        <v>44552</v>
      </c>
      <c r="L290" t="s">
        <v>2592</v>
      </c>
    </row>
    <row r="291" spans="1:12">
      <c r="A291">
        <v>290</v>
      </c>
      <c r="B291" t="s">
        <v>2593</v>
      </c>
      <c r="C291" t="s">
        <v>2594</v>
      </c>
      <c r="D291" t="s">
        <v>359</v>
      </c>
      <c r="E291" t="s">
        <v>2595</v>
      </c>
      <c r="F291" t="s">
        <v>2596</v>
      </c>
      <c r="G291" t="s">
        <v>2597</v>
      </c>
      <c r="H291" t="s">
        <v>2598</v>
      </c>
      <c r="I291" t="s">
        <v>2599</v>
      </c>
      <c r="J291" t="s">
        <v>2600</v>
      </c>
      <c r="K291" s="1">
        <v>44023</v>
      </c>
      <c r="L291" t="s">
        <v>2601</v>
      </c>
    </row>
    <row r="292" spans="1:12">
      <c r="A292">
        <v>291</v>
      </c>
      <c r="B292" t="s">
        <v>2602</v>
      </c>
      <c r="C292" t="s">
        <v>1729</v>
      </c>
      <c r="D292" t="s">
        <v>2603</v>
      </c>
      <c r="E292" t="s">
        <v>2604</v>
      </c>
      <c r="F292" t="s">
        <v>2605</v>
      </c>
      <c r="G292" t="s">
        <v>125</v>
      </c>
      <c r="H292" t="s">
        <v>2606</v>
      </c>
      <c r="I292" t="s">
        <v>2607</v>
      </c>
      <c r="J292" t="s">
        <v>2608</v>
      </c>
      <c r="K292" s="1">
        <v>44093</v>
      </c>
      <c r="L292" t="s">
        <v>2609</v>
      </c>
    </row>
    <row r="293" spans="1:12">
      <c r="A293">
        <v>292</v>
      </c>
      <c r="B293" t="s">
        <v>2610</v>
      </c>
      <c r="C293" t="s">
        <v>2611</v>
      </c>
      <c r="D293" t="s">
        <v>2612</v>
      </c>
      <c r="E293" t="s">
        <v>2613</v>
      </c>
      <c r="F293" t="s">
        <v>2614</v>
      </c>
      <c r="G293" t="s">
        <v>2615</v>
      </c>
      <c r="H293" t="s">
        <v>2616</v>
      </c>
      <c r="I293">
        <v>1575108887</v>
      </c>
      <c r="J293" t="s">
        <v>2617</v>
      </c>
      <c r="K293" s="1">
        <v>44386</v>
      </c>
      <c r="L293" t="s">
        <v>2618</v>
      </c>
    </row>
    <row r="294" spans="1:12">
      <c r="A294">
        <v>293</v>
      </c>
      <c r="B294" t="s">
        <v>2619</v>
      </c>
      <c r="C294" t="s">
        <v>112</v>
      </c>
      <c r="D294" t="s">
        <v>2569</v>
      </c>
      <c r="E294" t="s">
        <v>2620</v>
      </c>
      <c r="F294" t="s">
        <v>2621</v>
      </c>
      <c r="G294" t="s">
        <v>2422</v>
      </c>
      <c r="H294" t="s">
        <v>2622</v>
      </c>
      <c r="I294" t="s">
        <v>2623</v>
      </c>
      <c r="J294" t="s">
        <v>2624</v>
      </c>
      <c r="K294" s="1">
        <v>44023</v>
      </c>
      <c r="L294" t="s">
        <v>2625</v>
      </c>
    </row>
    <row r="295" spans="1:12">
      <c r="A295">
        <v>294</v>
      </c>
      <c r="B295" t="s">
        <v>2626</v>
      </c>
      <c r="C295" t="s">
        <v>188</v>
      </c>
      <c r="D295" t="s">
        <v>379</v>
      </c>
      <c r="E295" t="s">
        <v>2627</v>
      </c>
      <c r="F295" t="s">
        <v>2628</v>
      </c>
      <c r="G295" t="s">
        <v>1995</v>
      </c>
      <c r="H295">
        <v>3941592865</v>
      </c>
      <c r="I295" t="s">
        <v>2629</v>
      </c>
      <c r="J295" t="s">
        <v>2630</v>
      </c>
      <c r="K295" s="1">
        <v>43969</v>
      </c>
      <c r="L295" t="s">
        <v>2631</v>
      </c>
    </row>
    <row r="296" spans="1:12">
      <c r="A296">
        <v>295</v>
      </c>
      <c r="B296" t="s">
        <v>2632</v>
      </c>
      <c r="C296" t="s">
        <v>2633</v>
      </c>
      <c r="D296" t="s">
        <v>1159</v>
      </c>
      <c r="E296" t="s">
        <v>2634</v>
      </c>
      <c r="F296" t="s">
        <v>2635</v>
      </c>
      <c r="G296" t="s">
        <v>1144</v>
      </c>
      <c r="H296" t="s">
        <v>2636</v>
      </c>
      <c r="I296" t="s">
        <v>2637</v>
      </c>
      <c r="J296" t="s">
        <v>2638</v>
      </c>
      <c r="K296" s="1">
        <v>44572</v>
      </c>
      <c r="L296" t="s">
        <v>2639</v>
      </c>
    </row>
    <row r="297" spans="1:12">
      <c r="A297">
        <v>296</v>
      </c>
      <c r="B297" t="s">
        <v>2640</v>
      </c>
      <c r="C297" t="s">
        <v>2220</v>
      </c>
      <c r="D297" t="s">
        <v>2641</v>
      </c>
      <c r="E297" t="s">
        <v>2642</v>
      </c>
      <c r="F297" t="s">
        <v>2643</v>
      </c>
      <c r="G297" t="s">
        <v>635</v>
      </c>
      <c r="H297" t="s">
        <v>2644</v>
      </c>
      <c r="I297" t="s">
        <v>2645</v>
      </c>
      <c r="J297" t="s">
        <v>2646</v>
      </c>
      <c r="K297" s="1">
        <v>44621</v>
      </c>
      <c r="L297" t="s">
        <v>2647</v>
      </c>
    </row>
    <row r="298" spans="1:12">
      <c r="A298">
        <v>297</v>
      </c>
      <c r="B298" t="s">
        <v>2648</v>
      </c>
      <c r="C298" t="s">
        <v>1940</v>
      </c>
      <c r="D298" t="s">
        <v>2649</v>
      </c>
      <c r="E298" t="s">
        <v>2650</v>
      </c>
      <c r="F298" t="s">
        <v>2651</v>
      </c>
      <c r="G298" t="s">
        <v>2353</v>
      </c>
      <c r="H298" t="s">
        <v>2652</v>
      </c>
      <c r="I298" t="s">
        <v>2653</v>
      </c>
      <c r="J298" t="s">
        <v>2654</v>
      </c>
      <c r="K298" s="1">
        <v>44137</v>
      </c>
      <c r="L298" t="s">
        <v>2655</v>
      </c>
    </row>
    <row r="299" spans="1:12">
      <c r="A299">
        <v>298</v>
      </c>
      <c r="B299" t="s">
        <v>2656</v>
      </c>
      <c r="C299" t="s">
        <v>2657</v>
      </c>
      <c r="D299" t="s">
        <v>661</v>
      </c>
      <c r="E299" t="s">
        <v>2658</v>
      </c>
      <c r="F299" t="s">
        <v>2659</v>
      </c>
      <c r="G299" t="s">
        <v>2660</v>
      </c>
      <c r="H299" t="s">
        <v>2661</v>
      </c>
      <c r="I299">
        <f>1-334-719-625</f>
        <v>-1677</v>
      </c>
      <c r="J299" t="s">
        <v>2662</v>
      </c>
      <c r="K299" s="1">
        <v>44317</v>
      </c>
      <c r="L299" t="s">
        <v>2663</v>
      </c>
    </row>
    <row r="300" spans="1:12">
      <c r="A300">
        <v>299</v>
      </c>
      <c r="B300" t="s">
        <v>2664</v>
      </c>
      <c r="C300" t="s">
        <v>2665</v>
      </c>
      <c r="D300" t="s">
        <v>2666</v>
      </c>
      <c r="E300" t="s">
        <v>2667</v>
      </c>
      <c r="F300" t="s">
        <v>2668</v>
      </c>
      <c r="G300" t="s">
        <v>269</v>
      </c>
      <c r="H300" t="s">
        <v>2669</v>
      </c>
      <c r="I300" t="s">
        <v>2670</v>
      </c>
      <c r="J300" t="s">
        <v>2671</v>
      </c>
      <c r="K300" s="1">
        <v>43884</v>
      </c>
      <c r="L300" t="s">
        <v>2672</v>
      </c>
    </row>
    <row r="301" spans="1:12">
      <c r="A301">
        <v>300</v>
      </c>
      <c r="B301" t="s">
        <v>2673</v>
      </c>
      <c r="C301" t="s">
        <v>1492</v>
      </c>
      <c r="D301" t="s">
        <v>2674</v>
      </c>
      <c r="E301" t="s">
        <v>2675</v>
      </c>
      <c r="F301" t="s">
        <v>2676</v>
      </c>
      <c r="G301" t="s">
        <v>2677</v>
      </c>
      <c r="H301" t="s">
        <v>2678</v>
      </c>
      <c r="I301" t="s">
        <v>2679</v>
      </c>
      <c r="J301" t="s">
        <v>2680</v>
      </c>
      <c r="K301" s="1">
        <v>44088</v>
      </c>
      <c r="L301" t="s">
        <v>2681</v>
      </c>
    </row>
    <row r="302" spans="1:12">
      <c r="A302">
        <v>301</v>
      </c>
      <c r="B302" t="s">
        <v>2682</v>
      </c>
      <c r="C302" t="s">
        <v>1158</v>
      </c>
      <c r="D302" t="s">
        <v>2683</v>
      </c>
      <c r="E302" t="s">
        <v>2684</v>
      </c>
      <c r="F302" t="s">
        <v>2685</v>
      </c>
      <c r="G302" t="s">
        <v>220</v>
      </c>
      <c r="H302" t="s">
        <v>2686</v>
      </c>
      <c r="I302" t="s">
        <v>2687</v>
      </c>
      <c r="J302" t="s">
        <v>2688</v>
      </c>
      <c r="K302" s="1">
        <v>44332</v>
      </c>
      <c r="L302" t="s">
        <v>2689</v>
      </c>
    </row>
    <row r="303" spans="1:12">
      <c r="A303">
        <v>302</v>
      </c>
      <c r="B303" t="s">
        <v>2690</v>
      </c>
      <c r="C303" t="s">
        <v>33</v>
      </c>
      <c r="D303" t="s">
        <v>764</v>
      </c>
      <c r="E303" t="s">
        <v>2691</v>
      </c>
      <c r="F303" t="s">
        <v>2692</v>
      </c>
      <c r="G303" t="s">
        <v>1535</v>
      </c>
      <c r="H303" t="s">
        <v>2693</v>
      </c>
      <c r="I303" t="s">
        <v>2694</v>
      </c>
      <c r="J303" t="s">
        <v>2695</v>
      </c>
      <c r="K303" s="1">
        <v>44527</v>
      </c>
      <c r="L303" t="s">
        <v>2696</v>
      </c>
    </row>
    <row r="304" spans="1:12">
      <c r="A304">
        <v>303</v>
      </c>
      <c r="B304" t="s">
        <v>2697</v>
      </c>
      <c r="C304" t="s">
        <v>2633</v>
      </c>
      <c r="D304" t="s">
        <v>2698</v>
      </c>
      <c r="E304" t="s">
        <v>2699</v>
      </c>
      <c r="F304" t="s">
        <v>2700</v>
      </c>
      <c r="G304" t="s">
        <v>601</v>
      </c>
      <c r="H304" t="s">
        <v>2701</v>
      </c>
      <c r="I304" t="s">
        <v>2702</v>
      </c>
      <c r="J304" t="s">
        <v>2703</v>
      </c>
      <c r="K304" s="1">
        <v>44232</v>
      </c>
      <c r="L304" t="s">
        <v>2704</v>
      </c>
    </row>
    <row r="305" spans="1:12">
      <c r="A305">
        <v>304</v>
      </c>
      <c r="B305" t="s">
        <v>2705</v>
      </c>
      <c r="C305" t="s">
        <v>2706</v>
      </c>
      <c r="D305" t="s">
        <v>132</v>
      </c>
      <c r="E305" t="s">
        <v>2707</v>
      </c>
      <c r="F305" t="s">
        <v>2708</v>
      </c>
      <c r="G305" t="s">
        <v>924</v>
      </c>
      <c r="H305" t="s">
        <v>2709</v>
      </c>
      <c r="I305" t="s">
        <v>2710</v>
      </c>
      <c r="J305" t="s">
        <v>2711</v>
      </c>
      <c r="K305" s="1">
        <v>44076</v>
      </c>
      <c r="L305" t="s">
        <v>2712</v>
      </c>
    </row>
    <row r="306" spans="1:12">
      <c r="A306">
        <v>305</v>
      </c>
      <c r="B306" t="s">
        <v>2713</v>
      </c>
      <c r="C306" t="s">
        <v>2714</v>
      </c>
      <c r="D306" t="s">
        <v>2715</v>
      </c>
      <c r="E306" t="s">
        <v>2716</v>
      </c>
      <c r="F306" t="s">
        <v>2717</v>
      </c>
      <c r="G306" t="s">
        <v>1294</v>
      </c>
      <c r="H306" t="s">
        <v>2718</v>
      </c>
      <c r="I306" t="s">
        <v>2719</v>
      </c>
      <c r="J306" t="s">
        <v>2720</v>
      </c>
      <c r="K306" s="1">
        <v>44539</v>
      </c>
      <c r="L306" t="s">
        <v>2721</v>
      </c>
    </row>
    <row r="307" spans="1:12">
      <c r="A307">
        <v>306</v>
      </c>
      <c r="B307" t="s">
        <v>2722</v>
      </c>
      <c r="C307" t="s">
        <v>2427</v>
      </c>
      <c r="D307" t="s">
        <v>549</v>
      </c>
      <c r="E307" t="s">
        <v>2723</v>
      </c>
      <c r="F307" t="s">
        <v>2724</v>
      </c>
      <c r="G307" t="s">
        <v>1242</v>
      </c>
      <c r="H307" t="s">
        <v>2725</v>
      </c>
      <c r="I307">
        <v>9735110577</v>
      </c>
      <c r="J307" t="s">
        <v>2726</v>
      </c>
      <c r="K307" s="1">
        <v>44258</v>
      </c>
      <c r="L307" t="s">
        <v>2727</v>
      </c>
    </row>
    <row r="308" spans="1:12">
      <c r="A308">
        <v>307</v>
      </c>
      <c r="B308" t="s">
        <v>2728</v>
      </c>
      <c r="C308" t="s">
        <v>2729</v>
      </c>
      <c r="D308" t="s">
        <v>2730</v>
      </c>
      <c r="E308" t="s">
        <v>2731</v>
      </c>
      <c r="F308" t="s">
        <v>2732</v>
      </c>
      <c r="G308" t="s">
        <v>56</v>
      </c>
      <c r="H308" t="s">
        <v>2733</v>
      </c>
      <c r="I308" t="s">
        <v>2734</v>
      </c>
      <c r="J308" t="s">
        <v>2735</v>
      </c>
      <c r="K308" s="1">
        <v>44251</v>
      </c>
      <c r="L308" t="s">
        <v>2736</v>
      </c>
    </row>
    <row r="309" spans="1:12">
      <c r="A309">
        <v>308</v>
      </c>
      <c r="B309" t="s">
        <v>2737</v>
      </c>
      <c r="C309" t="s">
        <v>2738</v>
      </c>
      <c r="D309" t="s">
        <v>2739</v>
      </c>
      <c r="E309" t="s">
        <v>2740</v>
      </c>
      <c r="F309" t="s">
        <v>2741</v>
      </c>
      <c r="G309" t="s">
        <v>618</v>
      </c>
      <c r="H309" t="s">
        <v>2742</v>
      </c>
      <c r="I309" t="s">
        <v>2743</v>
      </c>
      <c r="J309" t="s">
        <v>2744</v>
      </c>
      <c r="K309" s="1">
        <v>44495</v>
      </c>
      <c r="L309" t="s">
        <v>2745</v>
      </c>
    </row>
    <row r="310" spans="1:12">
      <c r="A310">
        <v>309</v>
      </c>
      <c r="B310" t="s">
        <v>2746</v>
      </c>
      <c r="C310" t="s">
        <v>2747</v>
      </c>
      <c r="D310" t="s">
        <v>2748</v>
      </c>
      <c r="E310" t="s">
        <v>2749</v>
      </c>
      <c r="F310" t="s">
        <v>2750</v>
      </c>
      <c r="G310" t="s">
        <v>2751</v>
      </c>
      <c r="H310" t="s">
        <v>2752</v>
      </c>
      <c r="I310" t="s">
        <v>2753</v>
      </c>
      <c r="J310" t="s">
        <v>2754</v>
      </c>
      <c r="K310" s="1">
        <v>44475</v>
      </c>
      <c r="L310" t="s">
        <v>2755</v>
      </c>
    </row>
    <row r="311" spans="1:12">
      <c r="A311">
        <v>310</v>
      </c>
      <c r="B311" t="s">
        <v>2756</v>
      </c>
      <c r="C311" t="s">
        <v>180</v>
      </c>
      <c r="D311" t="s">
        <v>2757</v>
      </c>
      <c r="E311" t="s">
        <v>2758</v>
      </c>
      <c r="F311" t="s">
        <v>2759</v>
      </c>
      <c r="G311" t="s">
        <v>460</v>
      </c>
      <c r="H311">
        <v>6693060061</v>
      </c>
      <c r="I311" t="s">
        <v>2760</v>
      </c>
      <c r="J311" t="s">
        <v>2761</v>
      </c>
      <c r="K311" s="1">
        <v>44391</v>
      </c>
      <c r="L311" t="s">
        <v>2762</v>
      </c>
    </row>
    <row r="312" spans="1:12">
      <c r="A312">
        <v>311</v>
      </c>
      <c r="B312" t="s">
        <v>2763</v>
      </c>
      <c r="C312" t="s">
        <v>2764</v>
      </c>
      <c r="D312" t="s">
        <v>2633</v>
      </c>
      <c r="E312" t="s">
        <v>2765</v>
      </c>
      <c r="F312" t="s">
        <v>2766</v>
      </c>
      <c r="G312" t="s">
        <v>174</v>
      </c>
      <c r="H312" t="s">
        <v>2767</v>
      </c>
      <c r="I312" t="s">
        <v>2768</v>
      </c>
      <c r="J312" t="s">
        <v>2769</v>
      </c>
      <c r="K312" s="1">
        <v>44075</v>
      </c>
      <c r="L312" t="s">
        <v>2770</v>
      </c>
    </row>
    <row r="313" spans="1:12">
      <c r="A313">
        <v>312</v>
      </c>
      <c r="B313" t="s">
        <v>2771</v>
      </c>
      <c r="C313" t="s">
        <v>2772</v>
      </c>
      <c r="D313" t="s">
        <v>2773</v>
      </c>
      <c r="E313" t="s">
        <v>2774</v>
      </c>
      <c r="F313" t="s">
        <v>2775</v>
      </c>
      <c r="G313" t="s">
        <v>2776</v>
      </c>
      <c r="H313" t="s">
        <v>2777</v>
      </c>
      <c r="I313" t="s">
        <v>2778</v>
      </c>
      <c r="J313" t="s">
        <v>2779</v>
      </c>
      <c r="K313" s="1">
        <v>44347</v>
      </c>
      <c r="L313" t="s">
        <v>2780</v>
      </c>
    </row>
    <row r="314" spans="1:12">
      <c r="A314">
        <v>313</v>
      </c>
      <c r="B314" t="s">
        <v>2781</v>
      </c>
      <c r="C314" t="s">
        <v>2782</v>
      </c>
      <c r="D314" t="s">
        <v>2783</v>
      </c>
      <c r="E314" t="s">
        <v>2784</v>
      </c>
      <c r="F314" t="s">
        <v>2785</v>
      </c>
      <c r="G314" t="s">
        <v>2165</v>
      </c>
      <c r="H314" t="s">
        <v>2786</v>
      </c>
      <c r="I314" t="s">
        <v>2787</v>
      </c>
      <c r="J314" t="s">
        <v>2788</v>
      </c>
      <c r="K314" s="1">
        <v>44001</v>
      </c>
      <c r="L314" t="s">
        <v>2789</v>
      </c>
    </row>
    <row r="315" spans="1:12">
      <c r="A315">
        <v>314</v>
      </c>
      <c r="B315" t="s">
        <v>2790</v>
      </c>
      <c r="C315" t="s">
        <v>2791</v>
      </c>
      <c r="D315" t="s">
        <v>2792</v>
      </c>
      <c r="E315" t="s">
        <v>2793</v>
      </c>
      <c r="F315" t="s">
        <v>2794</v>
      </c>
      <c r="G315" t="s">
        <v>795</v>
      </c>
      <c r="H315" t="s">
        <v>2795</v>
      </c>
      <c r="I315" t="s">
        <v>2796</v>
      </c>
      <c r="J315" t="s">
        <v>2797</v>
      </c>
      <c r="K315" s="1">
        <v>44615</v>
      </c>
      <c r="L315" t="s">
        <v>2798</v>
      </c>
    </row>
    <row r="316" spans="1:12">
      <c r="A316">
        <v>315</v>
      </c>
      <c r="B316" t="s">
        <v>2799</v>
      </c>
      <c r="C316" t="s">
        <v>1991</v>
      </c>
      <c r="D316" t="s">
        <v>2800</v>
      </c>
      <c r="E316" t="s">
        <v>2801</v>
      </c>
      <c r="F316" t="s">
        <v>2802</v>
      </c>
      <c r="G316" t="s">
        <v>2536</v>
      </c>
      <c r="H316" t="s">
        <v>2803</v>
      </c>
      <c r="I316" t="s">
        <v>2804</v>
      </c>
      <c r="J316" t="s">
        <v>2805</v>
      </c>
      <c r="K316" s="1">
        <v>44698</v>
      </c>
      <c r="L316" t="s">
        <v>2806</v>
      </c>
    </row>
    <row r="317" spans="1:12">
      <c r="A317">
        <v>316</v>
      </c>
      <c r="B317" t="s">
        <v>2807</v>
      </c>
      <c r="C317" t="s">
        <v>2808</v>
      </c>
      <c r="D317" t="s">
        <v>2809</v>
      </c>
      <c r="E317" t="s">
        <v>2810</v>
      </c>
      <c r="F317" t="s">
        <v>2811</v>
      </c>
      <c r="G317" t="s">
        <v>2005</v>
      </c>
      <c r="H317" t="s">
        <v>2812</v>
      </c>
      <c r="I317" t="s">
        <v>2813</v>
      </c>
      <c r="J317" t="s">
        <v>2814</v>
      </c>
      <c r="K317" s="1">
        <v>44190</v>
      </c>
      <c r="L317" t="s">
        <v>2815</v>
      </c>
    </row>
    <row r="318" spans="1:12">
      <c r="A318">
        <v>317</v>
      </c>
      <c r="B318" t="s">
        <v>2816</v>
      </c>
      <c r="C318" t="s">
        <v>2817</v>
      </c>
      <c r="D318" t="s">
        <v>2818</v>
      </c>
      <c r="E318" t="s">
        <v>2819</v>
      </c>
      <c r="F318" t="s">
        <v>2820</v>
      </c>
      <c r="G318" t="s">
        <v>2821</v>
      </c>
      <c r="H318" t="s">
        <v>2822</v>
      </c>
      <c r="I318" t="s">
        <v>2823</v>
      </c>
      <c r="J318" t="s">
        <v>2824</v>
      </c>
      <c r="K318" s="1">
        <v>44265</v>
      </c>
      <c r="L318" t="s">
        <v>2825</v>
      </c>
    </row>
    <row r="319" spans="1:12">
      <c r="A319">
        <v>318</v>
      </c>
      <c r="B319" t="s">
        <v>2826</v>
      </c>
      <c r="C319" t="s">
        <v>782</v>
      </c>
      <c r="D319" t="s">
        <v>2827</v>
      </c>
      <c r="E319" t="s">
        <v>2828</v>
      </c>
      <c r="F319" t="s">
        <v>2829</v>
      </c>
      <c r="G319" t="s">
        <v>2005</v>
      </c>
      <c r="H319" t="s">
        <v>2830</v>
      </c>
      <c r="I319" t="s">
        <v>2831</v>
      </c>
      <c r="J319" t="s">
        <v>2832</v>
      </c>
      <c r="K319" s="1">
        <v>43852</v>
      </c>
      <c r="L319" t="s">
        <v>2833</v>
      </c>
    </row>
    <row r="320" spans="1:12">
      <c r="A320">
        <v>319</v>
      </c>
      <c r="B320" t="s">
        <v>2834</v>
      </c>
      <c r="C320" t="s">
        <v>2835</v>
      </c>
      <c r="D320" t="s">
        <v>2836</v>
      </c>
      <c r="E320" t="s">
        <v>2837</v>
      </c>
      <c r="F320" t="s">
        <v>2838</v>
      </c>
      <c r="G320" t="s">
        <v>1126</v>
      </c>
      <c r="H320" t="s">
        <v>2839</v>
      </c>
      <c r="I320" t="s">
        <v>2840</v>
      </c>
      <c r="J320" t="s">
        <v>2841</v>
      </c>
      <c r="K320" s="1">
        <v>44292</v>
      </c>
      <c r="L320" t="s">
        <v>2842</v>
      </c>
    </row>
    <row r="321" spans="1:12">
      <c r="A321">
        <v>320</v>
      </c>
      <c r="B321" t="s">
        <v>2843</v>
      </c>
      <c r="C321" t="s">
        <v>2844</v>
      </c>
      <c r="D321" t="s">
        <v>2845</v>
      </c>
      <c r="E321" t="s">
        <v>2846</v>
      </c>
      <c r="F321" t="s">
        <v>2847</v>
      </c>
      <c r="G321" t="s">
        <v>601</v>
      </c>
      <c r="H321" t="s">
        <v>2848</v>
      </c>
      <c r="I321" t="s">
        <v>2849</v>
      </c>
      <c r="J321" t="s">
        <v>2850</v>
      </c>
      <c r="K321" s="1">
        <v>44656</v>
      </c>
      <c r="L321" t="s">
        <v>2851</v>
      </c>
    </row>
    <row r="322" spans="1:12">
      <c r="A322">
        <v>321</v>
      </c>
      <c r="B322" t="s">
        <v>2852</v>
      </c>
      <c r="C322" t="s">
        <v>1858</v>
      </c>
      <c r="D322" t="s">
        <v>2853</v>
      </c>
      <c r="E322" t="s">
        <v>2854</v>
      </c>
      <c r="F322" t="s">
        <v>2855</v>
      </c>
      <c r="G322" t="s">
        <v>635</v>
      </c>
      <c r="H322" t="s">
        <v>2856</v>
      </c>
      <c r="I322" t="s">
        <v>2857</v>
      </c>
      <c r="J322" t="s">
        <v>2858</v>
      </c>
      <c r="K322" s="1">
        <v>44104</v>
      </c>
      <c r="L322" t="s">
        <v>2859</v>
      </c>
    </row>
    <row r="323" spans="1:12">
      <c r="A323">
        <v>322</v>
      </c>
      <c r="B323" t="s">
        <v>2860</v>
      </c>
      <c r="C323" t="s">
        <v>33</v>
      </c>
      <c r="D323" t="s">
        <v>895</v>
      </c>
      <c r="E323" t="s">
        <v>2861</v>
      </c>
      <c r="F323" t="s">
        <v>2535</v>
      </c>
      <c r="G323" t="s">
        <v>2072</v>
      </c>
      <c r="H323">
        <v>5125333850</v>
      </c>
      <c r="I323" t="s">
        <v>2862</v>
      </c>
      <c r="J323" t="s">
        <v>2863</v>
      </c>
      <c r="K323" s="1">
        <v>44550</v>
      </c>
      <c r="L323" t="s">
        <v>2864</v>
      </c>
    </row>
    <row r="324" spans="1:12">
      <c r="A324">
        <v>323</v>
      </c>
      <c r="B324" t="s">
        <v>2865</v>
      </c>
      <c r="C324" t="s">
        <v>2866</v>
      </c>
      <c r="D324" t="s">
        <v>1892</v>
      </c>
      <c r="E324" t="s">
        <v>2867</v>
      </c>
      <c r="F324" t="s">
        <v>2868</v>
      </c>
      <c r="G324" t="s">
        <v>1535</v>
      </c>
      <c r="H324" t="s">
        <v>2869</v>
      </c>
      <c r="I324" t="s">
        <v>2870</v>
      </c>
      <c r="J324" t="s">
        <v>2871</v>
      </c>
      <c r="K324" s="1">
        <v>44562</v>
      </c>
      <c r="L324" t="s">
        <v>2872</v>
      </c>
    </row>
    <row r="325" spans="1:12">
      <c r="A325">
        <v>324</v>
      </c>
      <c r="B325" t="s">
        <v>2873</v>
      </c>
      <c r="C325" t="s">
        <v>2874</v>
      </c>
      <c r="D325" t="s">
        <v>904</v>
      </c>
      <c r="E325" t="s">
        <v>2875</v>
      </c>
      <c r="F325" t="s">
        <v>2876</v>
      </c>
      <c r="G325" t="s">
        <v>543</v>
      </c>
      <c r="H325" t="s">
        <v>2877</v>
      </c>
      <c r="I325" t="s">
        <v>2878</v>
      </c>
      <c r="J325" t="s">
        <v>2879</v>
      </c>
      <c r="K325" s="1">
        <v>44667</v>
      </c>
      <c r="L325" t="s">
        <v>2880</v>
      </c>
    </row>
    <row r="326" spans="1:12">
      <c r="A326">
        <v>325</v>
      </c>
      <c r="B326" t="s">
        <v>2881</v>
      </c>
      <c r="C326" t="s">
        <v>2882</v>
      </c>
      <c r="D326" t="s">
        <v>1976</v>
      </c>
      <c r="E326" t="s">
        <v>2883</v>
      </c>
      <c r="F326" t="s">
        <v>2884</v>
      </c>
      <c r="G326" t="s">
        <v>2885</v>
      </c>
      <c r="H326" t="s">
        <v>2886</v>
      </c>
      <c r="I326">
        <f>1-115-531-1160</f>
        <v>-1805</v>
      </c>
      <c r="J326" t="s">
        <v>2887</v>
      </c>
      <c r="K326" s="1">
        <v>43938</v>
      </c>
      <c r="L326" t="s">
        <v>2888</v>
      </c>
    </row>
    <row r="327" spans="1:12">
      <c r="A327">
        <v>326</v>
      </c>
      <c r="B327" t="s">
        <v>2889</v>
      </c>
      <c r="C327" t="s">
        <v>2890</v>
      </c>
      <c r="D327" t="s">
        <v>810</v>
      </c>
      <c r="E327" t="s">
        <v>2891</v>
      </c>
      <c r="F327" t="s">
        <v>2892</v>
      </c>
      <c r="G327" t="s">
        <v>420</v>
      </c>
      <c r="H327">
        <v>4349593569</v>
      </c>
      <c r="I327" t="s">
        <v>2893</v>
      </c>
      <c r="J327" t="s">
        <v>2894</v>
      </c>
      <c r="K327" s="1">
        <v>43949</v>
      </c>
      <c r="L327" t="s">
        <v>2895</v>
      </c>
    </row>
    <row r="328" spans="1:12">
      <c r="A328">
        <v>327</v>
      </c>
      <c r="B328" t="s">
        <v>2896</v>
      </c>
      <c r="C328" t="s">
        <v>2897</v>
      </c>
      <c r="D328" t="s">
        <v>1643</v>
      </c>
      <c r="E328" t="s">
        <v>2898</v>
      </c>
      <c r="F328" t="s">
        <v>2899</v>
      </c>
      <c r="G328" t="s">
        <v>420</v>
      </c>
      <c r="H328" t="s">
        <v>2900</v>
      </c>
      <c r="I328" t="s">
        <v>2901</v>
      </c>
      <c r="J328" t="s">
        <v>2902</v>
      </c>
      <c r="K328" s="1">
        <v>43934</v>
      </c>
      <c r="L328" t="s">
        <v>2903</v>
      </c>
    </row>
    <row r="329" spans="1:12">
      <c r="A329">
        <v>328</v>
      </c>
      <c r="B329" t="s">
        <v>2904</v>
      </c>
      <c r="C329" t="s">
        <v>2577</v>
      </c>
      <c r="D329" t="s">
        <v>2905</v>
      </c>
      <c r="E329" t="s">
        <v>2906</v>
      </c>
      <c r="F329" t="s">
        <v>2907</v>
      </c>
      <c r="G329" t="s">
        <v>2908</v>
      </c>
      <c r="H329" t="s">
        <v>2909</v>
      </c>
      <c r="I329" t="s">
        <v>2910</v>
      </c>
      <c r="J329" t="s">
        <v>2911</v>
      </c>
      <c r="K329" s="1">
        <v>44448</v>
      </c>
      <c r="L329" t="s">
        <v>2912</v>
      </c>
    </row>
    <row r="330" spans="1:12">
      <c r="A330">
        <v>329</v>
      </c>
      <c r="B330" t="s">
        <v>2913</v>
      </c>
      <c r="C330" t="s">
        <v>2914</v>
      </c>
      <c r="D330" t="s">
        <v>2915</v>
      </c>
      <c r="E330" t="s">
        <v>2916</v>
      </c>
      <c r="F330" t="s">
        <v>2917</v>
      </c>
      <c r="G330" t="s">
        <v>2918</v>
      </c>
      <c r="H330" t="s">
        <v>2919</v>
      </c>
      <c r="I330" t="s">
        <v>2920</v>
      </c>
      <c r="J330" t="s">
        <v>2921</v>
      </c>
      <c r="K330" s="1">
        <v>44685</v>
      </c>
      <c r="L330" t="s">
        <v>2922</v>
      </c>
    </row>
    <row r="331" spans="1:12">
      <c r="A331">
        <v>330</v>
      </c>
      <c r="B331" t="s">
        <v>2923</v>
      </c>
      <c r="C331" t="s">
        <v>885</v>
      </c>
      <c r="D331" t="s">
        <v>2924</v>
      </c>
      <c r="E331" t="s">
        <v>2925</v>
      </c>
      <c r="F331" t="s">
        <v>2926</v>
      </c>
      <c r="G331" t="s">
        <v>2927</v>
      </c>
      <c r="H331" t="s">
        <v>2928</v>
      </c>
      <c r="I331">
        <v>382372214</v>
      </c>
      <c r="J331" t="s">
        <v>2929</v>
      </c>
      <c r="K331" s="1">
        <v>44382</v>
      </c>
      <c r="L331" t="s">
        <v>2930</v>
      </c>
    </row>
    <row r="332" spans="1:12">
      <c r="A332">
        <v>331</v>
      </c>
      <c r="B332" t="s">
        <v>2931</v>
      </c>
      <c r="C332" t="s">
        <v>2932</v>
      </c>
      <c r="D332" t="s">
        <v>2933</v>
      </c>
      <c r="E332" t="s">
        <v>2934</v>
      </c>
      <c r="F332" t="s">
        <v>2935</v>
      </c>
      <c r="G332" t="s">
        <v>2751</v>
      </c>
      <c r="H332" t="s">
        <v>2936</v>
      </c>
      <c r="I332" t="s">
        <v>2937</v>
      </c>
      <c r="J332" t="s">
        <v>2938</v>
      </c>
      <c r="K332" s="1">
        <v>44113</v>
      </c>
      <c r="L332" t="s">
        <v>2939</v>
      </c>
    </row>
    <row r="333" spans="1:12">
      <c r="A333">
        <v>332</v>
      </c>
      <c r="B333" t="s">
        <v>2940</v>
      </c>
      <c r="C333" t="s">
        <v>2941</v>
      </c>
      <c r="D333" t="s">
        <v>2942</v>
      </c>
      <c r="E333" t="s">
        <v>2943</v>
      </c>
      <c r="F333" t="s">
        <v>2944</v>
      </c>
      <c r="G333" t="s">
        <v>2945</v>
      </c>
      <c r="H333">
        <v>4032262988</v>
      </c>
      <c r="I333" t="s">
        <v>2946</v>
      </c>
      <c r="J333" t="s">
        <v>2947</v>
      </c>
      <c r="K333" s="1">
        <v>44026</v>
      </c>
      <c r="L333" t="s">
        <v>2948</v>
      </c>
    </row>
    <row r="334" spans="1:12">
      <c r="A334">
        <v>333</v>
      </c>
      <c r="B334" t="s">
        <v>2949</v>
      </c>
      <c r="C334" t="s">
        <v>465</v>
      </c>
      <c r="D334" t="s">
        <v>2950</v>
      </c>
      <c r="E334" t="s">
        <v>2951</v>
      </c>
      <c r="F334" t="s">
        <v>2952</v>
      </c>
      <c r="G334" t="s">
        <v>125</v>
      </c>
      <c r="H334" t="s">
        <v>2953</v>
      </c>
      <c r="I334" t="s">
        <v>2954</v>
      </c>
      <c r="J334" t="s">
        <v>2955</v>
      </c>
      <c r="K334" s="1">
        <v>44029</v>
      </c>
      <c r="L334" t="s">
        <v>2956</v>
      </c>
    </row>
    <row r="335" spans="1:12">
      <c r="A335">
        <v>334</v>
      </c>
      <c r="B335" t="s">
        <v>2957</v>
      </c>
      <c r="C335" t="s">
        <v>2958</v>
      </c>
      <c r="D335" t="s">
        <v>369</v>
      </c>
      <c r="E335" t="s">
        <v>2959</v>
      </c>
      <c r="F335" t="s">
        <v>2960</v>
      </c>
      <c r="G335" t="s">
        <v>2961</v>
      </c>
      <c r="H335">
        <v>4563136767</v>
      </c>
      <c r="I335">
        <f>1-964-889-7667</f>
        <v>-9519</v>
      </c>
      <c r="J335" t="s">
        <v>2962</v>
      </c>
      <c r="K335" s="1">
        <v>44494</v>
      </c>
      <c r="L335" t="s">
        <v>2963</v>
      </c>
    </row>
    <row r="336" spans="1:12">
      <c r="A336">
        <v>335</v>
      </c>
      <c r="B336" t="s">
        <v>2964</v>
      </c>
      <c r="C336" t="s">
        <v>2965</v>
      </c>
      <c r="D336" t="s">
        <v>819</v>
      </c>
      <c r="E336" t="s">
        <v>2966</v>
      </c>
      <c r="F336" t="s">
        <v>2967</v>
      </c>
      <c r="G336" t="s">
        <v>879</v>
      </c>
      <c r="H336">
        <f>1-86-750-8610</f>
        <v>-9445</v>
      </c>
      <c r="I336" t="s">
        <v>2968</v>
      </c>
      <c r="J336" t="s">
        <v>2969</v>
      </c>
      <c r="K336" s="1">
        <v>43980</v>
      </c>
      <c r="L336" t="s">
        <v>2970</v>
      </c>
    </row>
    <row r="337" spans="1:12">
      <c r="A337">
        <v>336</v>
      </c>
      <c r="B337" t="s">
        <v>2971</v>
      </c>
      <c r="C337" t="s">
        <v>1670</v>
      </c>
      <c r="D337" t="s">
        <v>2972</v>
      </c>
      <c r="E337" t="s">
        <v>2973</v>
      </c>
      <c r="F337" t="s">
        <v>2974</v>
      </c>
      <c r="G337" t="s">
        <v>2248</v>
      </c>
      <c r="H337" t="s">
        <v>2975</v>
      </c>
      <c r="I337" t="s">
        <v>2976</v>
      </c>
      <c r="J337" t="s">
        <v>2977</v>
      </c>
      <c r="K337" s="1">
        <v>44543</v>
      </c>
      <c r="L337" t="s">
        <v>2978</v>
      </c>
    </row>
    <row r="338" spans="1:12">
      <c r="A338">
        <v>337</v>
      </c>
      <c r="B338" t="s">
        <v>2979</v>
      </c>
      <c r="C338" t="s">
        <v>256</v>
      </c>
      <c r="D338" t="s">
        <v>1643</v>
      </c>
      <c r="E338" t="s">
        <v>2980</v>
      </c>
      <c r="F338" t="s">
        <v>2981</v>
      </c>
      <c r="G338" t="s">
        <v>2982</v>
      </c>
      <c r="H338" t="s">
        <v>2983</v>
      </c>
      <c r="I338" t="s">
        <v>2984</v>
      </c>
      <c r="J338" t="s">
        <v>2985</v>
      </c>
      <c r="K338" s="1">
        <v>44123</v>
      </c>
      <c r="L338" t="s">
        <v>2986</v>
      </c>
    </row>
    <row r="339" spans="1:12">
      <c r="A339">
        <v>338</v>
      </c>
      <c r="B339" t="s">
        <v>2987</v>
      </c>
      <c r="C339" t="s">
        <v>2988</v>
      </c>
      <c r="D339" t="s">
        <v>2054</v>
      </c>
      <c r="E339" t="s">
        <v>2989</v>
      </c>
      <c r="F339" t="s">
        <v>2990</v>
      </c>
      <c r="G339" t="s">
        <v>1242</v>
      </c>
      <c r="H339" t="s">
        <v>2991</v>
      </c>
      <c r="I339" t="s">
        <v>2992</v>
      </c>
      <c r="J339" t="s">
        <v>2993</v>
      </c>
      <c r="K339" s="1">
        <v>44211</v>
      </c>
      <c r="L339" t="s">
        <v>2994</v>
      </c>
    </row>
    <row r="340" spans="1:12">
      <c r="A340">
        <v>339</v>
      </c>
      <c r="B340" t="s">
        <v>2995</v>
      </c>
      <c r="C340" t="s">
        <v>2996</v>
      </c>
      <c r="D340" t="s">
        <v>2997</v>
      </c>
      <c r="E340" t="s">
        <v>2998</v>
      </c>
      <c r="F340" t="s">
        <v>2999</v>
      </c>
      <c r="G340" t="s">
        <v>220</v>
      </c>
      <c r="H340" t="s">
        <v>3000</v>
      </c>
      <c r="I340">
        <f>1-811-986-2799</f>
        <v>-4595</v>
      </c>
      <c r="J340" t="s">
        <v>3001</v>
      </c>
      <c r="K340" s="1">
        <v>44484</v>
      </c>
      <c r="L340" t="s">
        <v>3002</v>
      </c>
    </row>
    <row r="341" spans="1:12">
      <c r="A341">
        <v>340</v>
      </c>
      <c r="B341" t="s">
        <v>3003</v>
      </c>
      <c r="C341" t="s">
        <v>3004</v>
      </c>
      <c r="D341" t="s">
        <v>3005</v>
      </c>
      <c r="E341" t="s">
        <v>3006</v>
      </c>
      <c r="F341" t="s">
        <v>3007</v>
      </c>
      <c r="G341" t="s">
        <v>1705</v>
      </c>
      <c r="H341" t="s">
        <v>3008</v>
      </c>
      <c r="I341" t="s">
        <v>3009</v>
      </c>
      <c r="J341" t="s">
        <v>3010</v>
      </c>
      <c r="K341" s="1">
        <v>44344</v>
      </c>
      <c r="L341" t="s">
        <v>3011</v>
      </c>
    </row>
    <row r="342" spans="1:12">
      <c r="A342">
        <v>341</v>
      </c>
      <c r="B342" t="s">
        <v>3012</v>
      </c>
      <c r="C342" t="s">
        <v>3013</v>
      </c>
      <c r="D342" t="s">
        <v>427</v>
      </c>
      <c r="E342" t="s">
        <v>3014</v>
      </c>
      <c r="F342" t="s">
        <v>3015</v>
      </c>
      <c r="G342" t="s">
        <v>2380</v>
      </c>
      <c r="H342" t="s">
        <v>3016</v>
      </c>
      <c r="I342" t="s">
        <v>3017</v>
      </c>
      <c r="J342" t="s">
        <v>3018</v>
      </c>
      <c r="K342" s="1">
        <v>44432</v>
      </c>
      <c r="L342" t="s">
        <v>595</v>
      </c>
    </row>
    <row r="343" spans="1:12">
      <c r="A343">
        <v>342</v>
      </c>
      <c r="B343" t="s">
        <v>3019</v>
      </c>
      <c r="C343" t="s">
        <v>2941</v>
      </c>
      <c r="D343" t="s">
        <v>3020</v>
      </c>
      <c r="E343" t="s">
        <v>3021</v>
      </c>
      <c r="F343" t="s">
        <v>3022</v>
      </c>
      <c r="G343" t="s">
        <v>145</v>
      </c>
      <c r="H343" t="s">
        <v>3023</v>
      </c>
      <c r="I343" t="s">
        <v>3024</v>
      </c>
      <c r="J343" t="s">
        <v>3025</v>
      </c>
      <c r="K343" s="1">
        <v>44434</v>
      </c>
      <c r="L343" t="s">
        <v>3026</v>
      </c>
    </row>
    <row r="344" spans="1:12">
      <c r="A344">
        <v>343</v>
      </c>
      <c r="B344" t="s">
        <v>3027</v>
      </c>
      <c r="C344" t="s">
        <v>1270</v>
      </c>
      <c r="D344" t="s">
        <v>3028</v>
      </c>
      <c r="E344" t="s">
        <v>3029</v>
      </c>
      <c r="F344" t="s">
        <v>3030</v>
      </c>
      <c r="G344" t="s">
        <v>3031</v>
      </c>
      <c r="H344" t="s">
        <v>3032</v>
      </c>
      <c r="I344" t="s">
        <v>3033</v>
      </c>
      <c r="J344" t="s">
        <v>3034</v>
      </c>
      <c r="K344" s="1">
        <v>43944</v>
      </c>
      <c r="L344" t="s">
        <v>3035</v>
      </c>
    </row>
    <row r="345" spans="1:12">
      <c r="A345">
        <v>344</v>
      </c>
      <c r="B345" t="s">
        <v>3036</v>
      </c>
      <c r="C345" t="s">
        <v>2533</v>
      </c>
      <c r="D345" t="s">
        <v>3037</v>
      </c>
      <c r="E345" t="s">
        <v>3038</v>
      </c>
      <c r="F345" t="s">
        <v>3039</v>
      </c>
      <c r="G345" t="s">
        <v>889</v>
      </c>
      <c r="H345">
        <v>202314255</v>
      </c>
      <c r="I345" t="s">
        <v>3040</v>
      </c>
      <c r="J345" t="s">
        <v>3041</v>
      </c>
      <c r="K345" s="1">
        <v>44214</v>
      </c>
      <c r="L345" t="s">
        <v>3042</v>
      </c>
    </row>
    <row r="346" spans="1:12">
      <c r="A346">
        <v>345</v>
      </c>
      <c r="B346" t="s">
        <v>3043</v>
      </c>
      <c r="C346" t="s">
        <v>236</v>
      </c>
      <c r="D346" t="s">
        <v>3044</v>
      </c>
      <c r="E346" t="s">
        <v>3045</v>
      </c>
      <c r="F346" t="s">
        <v>3046</v>
      </c>
      <c r="G346" t="s">
        <v>1423</v>
      </c>
      <c r="H346" t="s">
        <v>3047</v>
      </c>
      <c r="I346" t="s">
        <v>3048</v>
      </c>
      <c r="J346" t="s">
        <v>3049</v>
      </c>
      <c r="K346" s="1">
        <v>44514</v>
      </c>
      <c r="L346" t="s">
        <v>90</v>
      </c>
    </row>
    <row r="347" spans="1:12">
      <c r="A347">
        <v>346</v>
      </c>
      <c r="B347" t="s">
        <v>3050</v>
      </c>
      <c r="C347" t="s">
        <v>3051</v>
      </c>
      <c r="D347" t="s">
        <v>3052</v>
      </c>
      <c r="E347" t="s">
        <v>3053</v>
      </c>
      <c r="F347" t="s">
        <v>3054</v>
      </c>
      <c r="G347" t="s">
        <v>3055</v>
      </c>
      <c r="H347" t="s">
        <v>3056</v>
      </c>
      <c r="I347" t="s">
        <v>3057</v>
      </c>
      <c r="J347" t="s">
        <v>3058</v>
      </c>
      <c r="K347" s="1">
        <v>43916</v>
      </c>
      <c r="L347" t="s">
        <v>3059</v>
      </c>
    </row>
    <row r="348" spans="1:12">
      <c r="A348">
        <v>347</v>
      </c>
      <c r="B348" t="s">
        <v>3060</v>
      </c>
      <c r="C348" t="s">
        <v>3061</v>
      </c>
      <c r="D348" t="s">
        <v>2460</v>
      </c>
      <c r="E348" t="s">
        <v>3062</v>
      </c>
      <c r="F348" t="s">
        <v>3063</v>
      </c>
      <c r="G348" t="s">
        <v>2918</v>
      </c>
      <c r="H348" t="s">
        <v>3064</v>
      </c>
      <c r="I348" t="s">
        <v>3065</v>
      </c>
      <c r="J348" t="s">
        <v>3066</v>
      </c>
      <c r="K348" s="1">
        <v>44258</v>
      </c>
      <c r="L348" t="s">
        <v>3067</v>
      </c>
    </row>
    <row r="349" spans="1:12">
      <c r="A349">
        <v>348</v>
      </c>
      <c r="B349" t="s">
        <v>3068</v>
      </c>
      <c r="C349" t="s">
        <v>426</v>
      </c>
      <c r="D349" t="s">
        <v>53</v>
      </c>
      <c r="E349" t="s">
        <v>3069</v>
      </c>
      <c r="F349" t="s">
        <v>3070</v>
      </c>
      <c r="G349" t="s">
        <v>3071</v>
      </c>
      <c r="H349" t="s">
        <v>3072</v>
      </c>
      <c r="I349" t="s">
        <v>3073</v>
      </c>
      <c r="J349" t="s">
        <v>3074</v>
      </c>
      <c r="K349" s="1">
        <v>44357</v>
      </c>
      <c r="L349" t="s">
        <v>3075</v>
      </c>
    </row>
    <row r="350" spans="1:12">
      <c r="A350">
        <v>349</v>
      </c>
      <c r="B350" t="s">
        <v>3076</v>
      </c>
      <c r="C350" t="s">
        <v>3077</v>
      </c>
      <c r="D350" t="s">
        <v>3078</v>
      </c>
      <c r="E350" t="s">
        <v>3079</v>
      </c>
      <c r="F350" t="s">
        <v>3080</v>
      </c>
      <c r="G350" t="s">
        <v>2165</v>
      </c>
      <c r="H350" t="s">
        <v>3081</v>
      </c>
      <c r="I350" t="s">
        <v>3082</v>
      </c>
      <c r="J350" t="s">
        <v>3083</v>
      </c>
      <c r="K350" s="1">
        <v>44636</v>
      </c>
      <c r="L350" t="s">
        <v>3084</v>
      </c>
    </row>
    <row r="351" spans="1:12">
      <c r="A351">
        <v>350</v>
      </c>
      <c r="B351" t="s">
        <v>3085</v>
      </c>
      <c r="C351" t="s">
        <v>3086</v>
      </c>
      <c r="D351" t="s">
        <v>3087</v>
      </c>
      <c r="E351" t="s">
        <v>3088</v>
      </c>
      <c r="F351" t="s">
        <v>3089</v>
      </c>
      <c r="G351" t="s">
        <v>2014</v>
      </c>
      <c r="H351" t="s">
        <v>3090</v>
      </c>
      <c r="I351" t="s">
        <v>3091</v>
      </c>
      <c r="J351" t="s">
        <v>3092</v>
      </c>
      <c r="K351" s="1">
        <v>44495</v>
      </c>
      <c r="L351" t="s">
        <v>3093</v>
      </c>
    </row>
    <row r="352" spans="1:12">
      <c r="A352">
        <v>351</v>
      </c>
      <c r="B352" t="s">
        <v>3094</v>
      </c>
      <c r="C352" t="s">
        <v>3095</v>
      </c>
      <c r="D352" t="s">
        <v>3096</v>
      </c>
      <c r="E352" t="s">
        <v>3097</v>
      </c>
      <c r="F352" t="s">
        <v>3098</v>
      </c>
      <c r="G352" t="s">
        <v>2502</v>
      </c>
      <c r="H352" t="s">
        <v>3099</v>
      </c>
      <c r="I352" t="s">
        <v>3100</v>
      </c>
      <c r="J352" t="s">
        <v>3101</v>
      </c>
      <c r="K352" s="1">
        <v>43859</v>
      </c>
      <c r="L352" t="s">
        <v>3102</v>
      </c>
    </row>
    <row r="353" spans="1:12">
      <c r="A353">
        <v>352</v>
      </c>
      <c r="B353" t="s">
        <v>3103</v>
      </c>
      <c r="C353" t="s">
        <v>2444</v>
      </c>
      <c r="D353" t="s">
        <v>2236</v>
      </c>
      <c r="E353" t="s">
        <v>3104</v>
      </c>
      <c r="F353" t="s">
        <v>3105</v>
      </c>
      <c r="G353" t="s">
        <v>747</v>
      </c>
      <c r="H353" t="s">
        <v>3106</v>
      </c>
      <c r="I353" t="s">
        <v>3107</v>
      </c>
      <c r="J353" t="s">
        <v>3108</v>
      </c>
      <c r="K353" s="1">
        <v>44228</v>
      </c>
      <c r="L353" t="s">
        <v>3109</v>
      </c>
    </row>
    <row r="354" spans="1:12">
      <c r="A354">
        <v>353</v>
      </c>
      <c r="B354" t="s">
        <v>3110</v>
      </c>
      <c r="C354" t="s">
        <v>2228</v>
      </c>
      <c r="D354" t="s">
        <v>1849</v>
      </c>
      <c r="E354" t="s">
        <v>3111</v>
      </c>
      <c r="F354" t="s">
        <v>3112</v>
      </c>
      <c r="G354" t="s">
        <v>2927</v>
      </c>
      <c r="H354" t="s">
        <v>3113</v>
      </c>
      <c r="I354" t="s">
        <v>3114</v>
      </c>
      <c r="J354" t="s">
        <v>3115</v>
      </c>
      <c r="K354" s="1">
        <v>44425</v>
      </c>
      <c r="L354" t="s">
        <v>3116</v>
      </c>
    </row>
    <row r="355" spans="1:12">
      <c r="A355">
        <v>354</v>
      </c>
      <c r="B355" t="s">
        <v>3117</v>
      </c>
      <c r="C355" t="s">
        <v>3118</v>
      </c>
      <c r="D355" t="s">
        <v>3119</v>
      </c>
      <c r="E355" t="s">
        <v>3120</v>
      </c>
      <c r="F355" t="s">
        <v>3121</v>
      </c>
      <c r="G355" t="s">
        <v>3122</v>
      </c>
      <c r="H355" t="s">
        <v>3123</v>
      </c>
      <c r="I355" t="s">
        <v>3124</v>
      </c>
      <c r="J355" t="s">
        <v>3125</v>
      </c>
      <c r="K355" s="1">
        <v>44040</v>
      </c>
      <c r="L355" t="s">
        <v>3126</v>
      </c>
    </row>
    <row r="356" spans="1:12">
      <c r="A356">
        <v>355</v>
      </c>
      <c r="B356" t="s">
        <v>3127</v>
      </c>
      <c r="C356" t="s">
        <v>3128</v>
      </c>
      <c r="D356" t="s">
        <v>1824</v>
      </c>
      <c r="E356" t="s">
        <v>3129</v>
      </c>
      <c r="F356" t="s">
        <v>3130</v>
      </c>
      <c r="G356" t="s">
        <v>1441</v>
      </c>
      <c r="H356" t="s">
        <v>3131</v>
      </c>
      <c r="I356" t="s">
        <v>3132</v>
      </c>
      <c r="J356" t="s">
        <v>3133</v>
      </c>
      <c r="K356" s="1">
        <v>44679</v>
      </c>
      <c r="L356" t="s">
        <v>3134</v>
      </c>
    </row>
    <row r="357" spans="1:12">
      <c r="A357">
        <v>356</v>
      </c>
      <c r="B357" t="s">
        <v>3135</v>
      </c>
      <c r="C357" t="s">
        <v>3136</v>
      </c>
      <c r="D357" t="s">
        <v>3137</v>
      </c>
      <c r="E357" t="s">
        <v>3138</v>
      </c>
      <c r="F357" t="s">
        <v>3139</v>
      </c>
      <c r="G357" t="s">
        <v>795</v>
      </c>
      <c r="H357" t="s">
        <v>3140</v>
      </c>
      <c r="I357" t="s">
        <v>3141</v>
      </c>
      <c r="J357" t="s">
        <v>3142</v>
      </c>
      <c r="K357" s="1">
        <v>43954</v>
      </c>
      <c r="L357" t="s">
        <v>3143</v>
      </c>
    </row>
    <row r="358" spans="1:12">
      <c r="A358">
        <v>357</v>
      </c>
      <c r="B358" t="s">
        <v>3144</v>
      </c>
      <c r="C358" t="s">
        <v>895</v>
      </c>
      <c r="D358" t="s">
        <v>3145</v>
      </c>
      <c r="E358" t="s">
        <v>3146</v>
      </c>
      <c r="F358" t="s">
        <v>3147</v>
      </c>
      <c r="G358" t="s">
        <v>230</v>
      </c>
      <c r="H358" t="s">
        <v>3148</v>
      </c>
      <c r="I358" t="s">
        <v>3149</v>
      </c>
      <c r="J358" t="s">
        <v>3150</v>
      </c>
      <c r="K358" s="1">
        <v>44666</v>
      </c>
      <c r="L358" t="s">
        <v>3151</v>
      </c>
    </row>
    <row r="359" spans="1:12">
      <c r="A359">
        <v>358</v>
      </c>
      <c r="B359" t="s">
        <v>3152</v>
      </c>
      <c r="C359" t="s">
        <v>3153</v>
      </c>
      <c r="D359" t="s">
        <v>2445</v>
      </c>
      <c r="E359" t="s">
        <v>3154</v>
      </c>
      <c r="F359" t="s">
        <v>3155</v>
      </c>
      <c r="G359" t="s">
        <v>870</v>
      </c>
      <c r="H359" t="s">
        <v>3156</v>
      </c>
      <c r="I359" t="s">
        <v>3157</v>
      </c>
      <c r="J359" t="s">
        <v>3158</v>
      </c>
      <c r="K359" s="1">
        <v>44683</v>
      </c>
      <c r="L359" t="s">
        <v>3159</v>
      </c>
    </row>
    <row r="360" spans="1:12">
      <c r="A360">
        <v>359</v>
      </c>
      <c r="B360" t="s">
        <v>3160</v>
      </c>
      <c r="C360" t="s">
        <v>2001</v>
      </c>
      <c r="D360" t="s">
        <v>3161</v>
      </c>
      <c r="E360" t="s">
        <v>3162</v>
      </c>
      <c r="F360" t="s">
        <v>3163</v>
      </c>
      <c r="G360" t="s">
        <v>2190</v>
      </c>
      <c r="H360" t="s">
        <v>3164</v>
      </c>
      <c r="I360" t="s">
        <v>3165</v>
      </c>
      <c r="J360" t="s">
        <v>3166</v>
      </c>
      <c r="K360" s="1">
        <v>44406</v>
      </c>
      <c r="L360" t="s">
        <v>2340</v>
      </c>
    </row>
    <row r="361" spans="1:12">
      <c r="A361">
        <v>360</v>
      </c>
      <c r="B361" t="s">
        <v>3167</v>
      </c>
      <c r="C361" t="s">
        <v>2706</v>
      </c>
      <c r="D361" t="s">
        <v>2315</v>
      </c>
      <c r="E361" t="s">
        <v>3168</v>
      </c>
      <c r="F361" t="s">
        <v>3169</v>
      </c>
      <c r="G361" t="s">
        <v>1144</v>
      </c>
      <c r="H361" t="s">
        <v>3170</v>
      </c>
      <c r="I361" t="s">
        <v>3171</v>
      </c>
      <c r="J361" t="s">
        <v>3172</v>
      </c>
      <c r="K361" s="1">
        <v>44158</v>
      </c>
      <c r="L361" t="s">
        <v>3173</v>
      </c>
    </row>
    <row r="362" spans="1:12">
      <c r="A362">
        <v>361</v>
      </c>
      <c r="B362" t="s">
        <v>3174</v>
      </c>
      <c r="C362" t="s">
        <v>3175</v>
      </c>
      <c r="D362" t="s">
        <v>3176</v>
      </c>
      <c r="E362" t="s">
        <v>3177</v>
      </c>
      <c r="F362" t="s">
        <v>3178</v>
      </c>
      <c r="G362" t="s">
        <v>3179</v>
      </c>
      <c r="H362" t="s">
        <v>3180</v>
      </c>
      <c r="I362" t="s">
        <v>3181</v>
      </c>
      <c r="J362" t="s">
        <v>3182</v>
      </c>
      <c r="K362" s="1">
        <v>44491</v>
      </c>
      <c r="L362" t="s">
        <v>3183</v>
      </c>
    </row>
    <row r="363" spans="1:12">
      <c r="A363">
        <v>362</v>
      </c>
      <c r="B363" t="s">
        <v>3184</v>
      </c>
      <c r="C363" t="s">
        <v>3185</v>
      </c>
      <c r="D363" t="s">
        <v>3186</v>
      </c>
      <c r="E363" t="s">
        <v>3187</v>
      </c>
      <c r="F363" t="s">
        <v>3188</v>
      </c>
      <c r="G363" t="s">
        <v>1322</v>
      </c>
      <c r="H363" t="s">
        <v>3189</v>
      </c>
      <c r="I363">
        <v>4412746461</v>
      </c>
      <c r="J363" t="s">
        <v>3190</v>
      </c>
      <c r="K363" s="1">
        <v>44550</v>
      </c>
      <c r="L363" t="s">
        <v>3191</v>
      </c>
    </row>
    <row r="364" spans="1:12">
      <c r="A364">
        <v>363</v>
      </c>
      <c r="B364" t="s">
        <v>3192</v>
      </c>
      <c r="C364" t="s">
        <v>475</v>
      </c>
      <c r="D364" t="s">
        <v>754</v>
      </c>
      <c r="E364" t="s">
        <v>3193</v>
      </c>
      <c r="F364" t="s">
        <v>3194</v>
      </c>
      <c r="G364" t="s">
        <v>1106</v>
      </c>
      <c r="H364">
        <f>1-323-72-2035</f>
        <v>-2429</v>
      </c>
      <c r="I364">
        <v>5915284279</v>
      </c>
      <c r="J364" t="s">
        <v>3195</v>
      </c>
      <c r="K364" s="1">
        <v>43945</v>
      </c>
      <c r="L364" t="s">
        <v>3196</v>
      </c>
    </row>
    <row r="365" spans="1:12">
      <c r="A365">
        <v>364</v>
      </c>
      <c r="B365" t="s">
        <v>3197</v>
      </c>
      <c r="C365" t="s">
        <v>2507</v>
      </c>
      <c r="D365" t="s">
        <v>3198</v>
      </c>
      <c r="E365" t="s">
        <v>3199</v>
      </c>
      <c r="F365" t="s">
        <v>3200</v>
      </c>
      <c r="G365" t="s">
        <v>3201</v>
      </c>
      <c r="H365" t="s">
        <v>3202</v>
      </c>
      <c r="I365">
        <v>1355412560</v>
      </c>
      <c r="J365" t="s">
        <v>3203</v>
      </c>
      <c r="K365" s="1">
        <v>44498</v>
      </c>
      <c r="L365" t="s">
        <v>3204</v>
      </c>
    </row>
    <row r="366" spans="1:12">
      <c r="A366">
        <v>365</v>
      </c>
      <c r="B366" t="s">
        <v>3205</v>
      </c>
      <c r="C366" t="s">
        <v>3206</v>
      </c>
      <c r="D366" t="s">
        <v>14</v>
      </c>
      <c r="E366" t="s">
        <v>3207</v>
      </c>
      <c r="F366" t="s">
        <v>3208</v>
      </c>
      <c r="G366" t="s">
        <v>831</v>
      </c>
      <c r="H366" t="s">
        <v>3209</v>
      </c>
      <c r="I366" t="s">
        <v>3210</v>
      </c>
      <c r="J366" t="s">
        <v>3211</v>
      </c>
      <c r="K366" s="1">
        <v>44337</v>
      </c>
      <c r="L366" t="s">
        <v>3212</v>
      </c>
    </row>
    <row r="367" spans="1:12">
      <c r="A367">
        <v>366</v>
      </c>
      <c r="B367" t="s">
        <v>3213</v>
      </c>
      <c r="C367" t="s">
        <v>3214</v>
      </c>
      <c r="D367" t="s">
        <v>53</v>
      </c>
      <c r="E367" t="s">
        <v>3215</v>
      </c>
      <c r="F367" t="s">
        <v>3216</v>
      </c>
      <c r="G367" t="s">
        <v>1153</v>
      </c>
      <c r="H367" t="s">
        <v>3217</v>
      </c>
      <c r="I367" t="s">
        <v>3218</v>
      </c>
      <c r="J367" t="s">
        <v>3219</v>
      </c>
      <c r="K367" s="1">
        <v>44282</v>
      </c>
      <c r="L367" t="s">
        <v>3220</v>
      </c>
    </row>
    <row r="368" spans="1:12">
      <c r="A368">
        <v>367</v>
      </c>
      <c r="B368" t="s">
        <v>3221</v>
      </c>
      <c r="C368" t="s">
        <v>397</v>
      </c>
      <c r="D368" t="s">
        <v>588</v>
      </c>
      <c r="E368" t="s">
        <v>3222</v>
      </c>
      <c r="F368" t="s">
        <v>3223</v>
      </c>
      <c r="G368" t="s">
        <v>1809</v>
      </c>
      <c r="H368" t="s">
        <v>3224</v>
      </c>
      <c r="I368" t="s">
        <v>3225</v>
      </c>
      <c r="J368" t="s">
        <v>3226</v>
      </c>
      <c r="K368" s="1">
        <v>44613</v>
      </c>
      <c r="L368" t="s">
        <v>3227</v>
      </c>
    </row>
    <row r="369" spans="1:12">
      <c r="A369">
        <v>368</v>
      </c>
      <c r="B369" t="s">
        <v>3228</v>
      </c>
      <c r="C369" t="s">
        <v>3229</v>
      </c>
      <c r="D369" t="s">
        <v>340</v>
      </c>
      <c r="E369" t="s">
        <v>3230</v>
      </c>
      <c r="F369" t="s">
        <v>3231</v>
      </c>
      <c r="G369" t="s">
        <v>192</v>
      </c>
      <c r="H369" t="s">
        <v>3232</v>
      </c>
      <c r="I369" t="s">
        <v>3233</v>
      </c>
      <c r="J369" t="s">
        <v>3234</v>
      </c>
      <c r="K369" s="1">
        <v>44263</v>
      </c>
      <c r="L369" t="s">
        <v>3235</v>
      </c>
    </row>
    <row r="370" spans="1:12">
      <c r="A370">
        <v>369</v>
      </c>
      <c r="B370" t="s">
        <v>3236</v>
      </c>
      <c r="C370" t="s">
        <v>3237</v>
      </c>
      <c r="D370" t="s">
        <v>3238</v>
      </c>
      <c r="E370" t="s">
        <v>3239</v>
      </c>
      <c r="F370" t="s">
        <v>3240</v>
      </c>
      <c r="G370" t="s">
        <v>1394</v>
      </c>
      <c r="H370" t="s">
        <v>3241</v>
      </c>
      <c r="I370" t="s">
        <v>3242</v>
      </c>
      <c r="J370" t="s">
        <v>3243</v>
      </c>
      <c r="K370" s="1">
        <v>44436</v>
      </c>
      <c r="L370" t="s">
        <v>3244</v>
      </c>
    </row>
    <row r="371" spans="1:12">
      <c r="A371">
        <v>370</v>
      </c>
      <c r="B371" t="s">
        <v>3245</v>
      </c>
      <c r="C371" t="s">
        <v>1916</v>
      </c>
      <c r="D371" t="s">
        <v>2229</v>
      </c>
      <c r="E371" t="s">
        <v>3246</v>
      </c>
      <c r="F371" t="s">
        <v>3247</v>
      </c>
      <c r="G371" t="s">
        <v>737</v>
      </c>
      <c r="H371" t="s">
        <v>3248</v>
      </c>
      <c r="I371" t="s">
        <v>3249</v>
      </c>
      <c r="J371" t="s">
        <v>3250</v>
      </c>
      <c r="K371" s="1">
        <v>44446</v>
      </c>
      <c r="L371" t="s">
        <v>3251</v>
      </c>
    </row>
    <row r="372" spans="1:12">
      <c r="A372">
        <v>371</v>
      </c>
      <c r="B372" t="s">
        <v>3252</v>
      </c>
      <c r="C372" t="s">
        <v>3253</v>
      </c>
      <c r="D372" t="s">
        <v>3254</v>
      </c>
      <c r="E372" t="s">
        <v>3255</v>
      </c>
      <c r="F372" t="s">
        <v>3256</v>
      </c>
      <c r="G372" t="s">
        <v>3257</v>
      </c>
      <c r="H372">
        <f>1-451-566-6684</f>
        <v>-7700</v>
      </c>
      <c r="I372" t="s">
        <v>3258</v>
      </c>
      <c r="J372" t="s">
        <v>3259</v>
      </c>
      <c r="K372" s="1">
        <v>44159</v>
      </c>
      <c r="L372" t="s">
        <v>3260</v>
      </c>
    </row>
    <row r="373" spans="1:12">
      <c r="A373">
        <v>372</v>
      </c>
      <c r="B373" t="s">
        <v>3261</v>
      </c>
      <c r="C373" t="s">
        <v>2874</v>
      </c>
      <c r="D373" t="s">
        <v>2809</v>
      </c>
      <c r="E373" t="s">
        <v>3262</v>
      </c>
      <c r="F373" t="s">
        <v>3263</v>
      </c>
      <c r="G373" t="s">
        <v>3264</v>
      </c>
      <c r="H373" t="s">
        <v>3265</v>
      </c>
      <c r="I373" t="s">
        <v>3266</v>
      </c>
      <c r="J373" t="s">
        <v>3267</v>
      </c>
      <c r="K373" s="1">
        <v>43924</v>
      </c>
      <c r="L373" t="s">
        <v>3268</v>
      </c>
    </row>
    <row r="374" spans="1:12">
      <c r="A374">
        <v>373</v>
      </c>
      <c r="B374" t="s">
        <v>3269</v>
      </c>
      <c r="C374" t="s">
        <v>3270</v>
      </c>
      <c r="D374" t="s">
        <v>181</v>
      </c>
      <c r="E374" t="s">
        <v>3271</v>
      </c>
      <c r="F374" t="s">
        <v>3272</v>
      </c>
      <c r="G374" t="s">
        <v>430</v>
      </c>
      <c r="H374" t="s">
        <v>3273</v>
      </c>
      <c r="I374" t="s">
        <v>3274</v>
      </c>
      <c r="J374" t="s">
        <v>3275</v>
      </c>
      <c r="K374" s="1">
        <v>44305</v>
      </c>
      <c r="L374" t="s">
        <v>3276</v>
      </c>
    </row>
    <row r="375" spans="1:12">
      <c r="A375">
        <v>374</v>
      </c>
      <c r="B375" t="s">
        <v>3277</v>
      </c>
      <c r="C375" t="s">
        <v>3214</v>
      </c>
      <c r="D375" t="s">
        <v>3278</v>
      </c>
      <c r="E375" t="s">
        <v>3279</v>
      </c>
      <c r="F375" t="s">
        <v>3280</v>
      </c>
      <c r="G375" t="s">
        <v>165</v>
      </c>
      <c r="H375" t="s">
        <v>3281</v>
      </c>
      <c r="I375" t="s">
        <v>3282</v>
      </c>
      <c r="J375" t="s">
        <v>3283</v>
      </c>
      <c r="K375" s="1">
        <v>44389</v>
      </c>
      <c r="L375" t="s">
        <v>3284</v>
      </c>
    </row>
    <row r="376" spans="1:12">
      <c r="A376">
        <v>375</v>
      </c>
      <c r="B376" t="s">
        <v>3285</v>
      </c>
      <c r="C376" t="s">
        <v>3286</v>
      </c>
      <c r="D376" t="s">
        <v>2002</v>
      </c>
      <c r="E376" t="s">
        <v>3287</v>
      </c>
      <c r="F376" t="s">
        <v>3288</v>
      </c>
      <c r="G376" t="s">
        <v>1126</v>
      </c>
      <c r="H376" t="s">
        <v>3289</v>
      </c>
      <c r="I376" t="s">
        <v>3290</v>
      </c>
      <c r="J376" t="s">
        <v>3291</v>
      </c>
      <c r="K376" s="1">
        <v>44542</v>
      </c>
      <c r="L376" t="s">
        <v>3292</v>
      </c>
    </row>
    <row r="377" spans="1:12">
      <c r="A377">
        <v>376</v>
      </c>
      <c r="B377" t="s">
        <v>3293</v>
      </c>
      <c r="C377" t="s">
        <v>3294</v>
      </c>
      <c r="D377" t="s">
        <v>3295</v>
      </c>
      <c r="E377" t="s">
        <v>3296</v>
      </c>
      <c r="F377" t="s">
        <v>3297</v>
      </c>
      <c r="G377" t="s">
        <v>2363</v>
      </c>
      <c r="H377">
        <f>1-881-910-5992</f>
        <v>-7782</v>
      </c>
      <c r="I377" t="s">
        <v>3298</v>
      </c>
      <c r="J377" t="s">
        <v>3299</v>
      </c>
      <c r="K377" s="1">
        <v>44510</v>
      </c>
      <c r="L377" t="s">
        <v>3300</v>
      </c>
    </row>
    <row r="378" spans="1:12">
      <c r="A378">
        <v>377</v>
      </c>
      <c r="B378" t="s">
        <v>3301</v>
      </c>
      <c r="C378" t="s">
        <v>3302</v>
      </c>
      <c r="D378" t="s">
        <v>3303</v>
      </c>
      <c r="E378" t="s">
        <v>3304</v>
      </c>
      <c r="F378" t="s">
        <v>3305</v>
      </c>
      <c r="G378" t="s">
        <v>1116</v>
      </c>
      <c r="H378">
        <v>1607534127</v>
      </c>
      <c r="I378" t="s">
        <v>3306</v>
      </c>
      <c r="J378" t="s">
        <v>3307</v>
      </c>
      <c r="K378" s="1">
        <v>44221</v>
      </c>
      <c r="L378" t="s">
        <v>3308</v>
      </c>
    </row>
    <row r="379" spans="1:12">
      <c r="A379">
        <v>378</v>
      </c>
      <c r="B379" t="s">
        <v>3309</v>
      </c>
      <c r="C379" t="s">
        <v>3310</v>
      </c>
      <c r="D379" t="s">
        <v>3311</v>
      </c>
      <c r="E379" t="s">
        <v>3312</v>
      </c>
      <c r="F379" t="s">
        <v>3313</v>
      </c>
      <c r="G379" t="s">
        <v>3314</v>
      </c>
      <c r="H379" t="s">
        <v>3315</v>
      </c>
      <c r="I379" t="s">
        <v>3316</v>
      </c>
      <c r="J379" t="s">
        <v>3317</v>
      </c>
      <c r="K379" s="1">
        <v>43860</v>
      </c>
      <c r="L379" t="s">
        <v>3318</v>
      </c>
    </row>
    <row r="380" spans="1:12">
      <c r="A380">
        <v>379</v>
      </c>
      <c r="B380" t="s">
        <v>3319</v>
      </c>
      <c r="C380" t="s">
        <v>3320</v>
      </c>
      <c r="D380" t="s">
        <v>3321</v>
      </c>
      <c r="E380" t="s">
        <v>3322</v>
      </c>
      <c r="F380" t="s">
        <v>3323</v>
      </c>
      <c r="G380" t="s">
        <v>850</v>
      </c>
      <c r="H380" t="s">
        <v>3324</v>
      </c>
      <c r="I380">
        <f>1-856-22-7557</f>
        <v>-8434</v>
      </c>
      <c r="J380" t="s">
        <v>3325</v>
      </c>
      <c r="K380" s="1">
        <v>44055</v>
      </c>
      <c r="L380" t="s">
        <v>3326</v>
      </c>
    </row>
    <row r="381" spans="1:12">
      <c r="A381">
        <v>380</v>
      </c>
      <c r="B381" t="s">
        <v>3327</v>
      </c>
      <c r="C381" t="s">
        <v>3328</v>
      </c>
      <c r="D381" t="s">
        <v>3329</v>
      </c>
      <c r="E381" t="s">
        <v>3330</v>
      </c>
      <c r="F381" t="s">
        <v>3331</v>
      </c>
      <c r="G381" t="s">
        <v>981</v>
      </c>
      <c r="H381" t="s">
        <v>3332</v>
      </c>
      <c r="I381" t="s">
        <v>3333</v>
      </c>
      <c r="J381" t="s">
        <v>3334</v>
      </c>
      <c r="K381" s="1">
        <v>43936</v>
      </c>
      <c r="L381" t="s">
        <v>3335</v>
      </c>
    </row>
    <row r="382" spans="1:12">
      <c r="A382">
        <v>381</v>
      </c>
      <c r="B382" t="s">
        <v>3336</v>
      </c>
      <c r="C382" t="s">
        <v>3337</v>
      </c>
      <c r="D382" t="s">
        <v>3338</v>
      </c>
      <c r="E382" t="s">
        <v>3339</v>
      </c>
      <c r="F382" t="s">
        <v>3340</v>
      </c>
      <c r="G382" t="s">
        <v>145</v>
      </c>
      <c r="H382" t="s">
        <v>3341</v>
      </c>
      <c r="I382" t="s">
        <v>3342</v>
      </c>
      <c r="J382" t="s">
        <v>3343</v>
      </c>
      <c r="K382" s="1">
        <v>44626</v>
      </c>
      <c r="L382" t="s">
        <v>3344</v>
      </c>
    </row>
    <row r="383" spans="1:12">
      <c r="A383">
        <v>382</v>
      </c>
      <c r="B383" t="s">
        <v>3345</v>
      </c>
      <c r="C383" t="s">
        <v>2475</v>
      </c>
      <c r="D383" t="s">
        <v>2950</v>
      </c>
      <c r="E383" t="s">
        <v>64</v>
      </c>
      <c r="F383" t="s">
        <v>3346</v>
      </c>
      <c r="G383" t="s">
        <v>767</v>
      </c>
      <c r="H383">
        <v>6085361723</v>
      </c>
      <c r="I383" t="s">
        <v>3347</v>
      </c>
      <c r="J383" t="s">
        <v>3348</v>
      </c>
      <c r="K383" s="1">
        <v>43996</v>
      </c>
      <c r="L383" t="s">
        <v>3349</v>
      </c>
    </row>
    <row r="384" spans="1:12">
      <c r="A384">
        <v>383</v>
      </c>
      <c r="B384" t="s">
        <v>3350</v>
      </c>
      <c r="C384" t="s">
        <v>1841</v>
      </c>
      <c r="D384" t="s">
        <v>3351</v>
      </c>
      <c r="E384" t="s">
        <v>3352</v>
      </c>
      <c r="F384" t="s">
        <v>3353</v>
      </c>
      <c r="G384" t="s">
        <v>2597</v>
      </c>
      <c r="H384" t="s">
        <v>3354</v>
      </c>
      <c r="I384" t="s">
        <v>3355</v>
      </c>
      <c r="J384" t="s">
        <v>3356</v>
      </c>
      <c r="K384" s="1">
        <v>44660</v>
      </c>
      <c r="L384" t="s">
        <v>3357</v>
      </c>
    </row>
    <row r="385" spans="1:12">
      <c r="A385">
        <v>384</v>
      </c>
      <c r="B385" t="s">
        <v>3358</v>
      </c>
      <c r="C385" t="s">
        <v>2235</v>
      </c>
      <c r="D385" t="s">
        <v>1382</v>
      </c>
      <c r="E385" t="s">
        <v>3359</v>
      </c>
      <c r="F385" t="s">
        <v>3360</v>
      </c>
      <c r="G385" t="s">
        <v>1180</v>
      </c>
      <c r="H385" t="s">
        <v>3361</v>
      </c>
      <c r="I385" t="s">
        <v>3362</v>
      </c>
      <c r="J385" t="s">
        <v>3363</v>
      </c>
      <c r="K385" s="1">
        <v>44263</v>
      </c>
      <c r="L385" t="s">
        <v>3364</v>
      </c>
    </row>
    <row r="386" spans="1:12">
      <c r="A386">
        <v>385</v>
      </c>
      <c r="B386" t="s">
        <v>3365</v>
      </c>
      <c r="C386" t="s">
        <v>1073</v>
      </c>
      <c r="D386" t="s">
        <v>3366</v>
      </c>
      <c r="E386" t="s">
        <v>3367</v>
      </c>
      <c r="F386" t="s">
        <v>3368</v>
      </c>
      <c r="G386" t="s">
        <v>420</v>
      </c>
      <c r="H386" t="s">
        <v>3369</v>
      </c>
      <c r="I386" t="s">
        <v>3370</v>
      </c>
      <c r="J386" t="s">
        <v>3371</v>
      </c>
      <c r="K386" s="1">
        <v>44564</v>
      </c>
      <c r="L386" t="s">
        <v>3372</v>
      </c>
    </row>
    <row r="387" spans="1:12">
      <c r="A387">
        <v>386</v>
      </c>
      <c r="B387" t="s">
        <v>3373</v>
      </c>
      <c r="C387" t="s">
        <v>3374</v>
      </c>
      <c r="D387" t="s">
        <v>3375</v>
      </c>
      <c r="E387" t="s">
        <v>3376</v>
      </c>
      <c r="F387" t="s">
        <v>3377</v>
      </c>
      <c r="G387" t="s">
        <v>1995</v>
      </c>
      <c r="H387" t="s">
        <v>3378</v>
      </c>
      <c r="I387" t="s">
        <v>3379</v>
      </c>
      <c r="J387" t="s">
        <v>3380</v>
      </c>
      <c r="K387" s="1">
        <v>43840</v>
      </c>
      <c r="L387" t="s">
        <v>3381</v>
      </c>
    </row>
    <row r="388" spans="1:12">
      <c r="A388">
        <v>387</v>
      </c>
      <c r="B388" t="s">
        <v>3382</v>
      </c>
      <c r="C388" t="s">
        <v>3383</v>
      </c>
      <c r="D388" t="s">
        <v>3384</v>
      </c>
      <c r="E388" t="s">
        <v>3385</v>
      </c>
      <c r="F388" t="s">
        <v>3386</v>
      </c>
      <c r="G388" t="s">
        <v>3387</v>
      </c>
      <c r="H388" t="s">
        <v>3388</v>
      </c>
      <c r="I388" t="s">
        <v>3389</v>
      </c>
      <c r="J388" t="s">
        <v>3390</v>
      </c>
      <c r="K388" s="1">
        <v>44365</v>
      </c>
      <c r="L388" t="s">
        <v>3391</v>
      </c>
    </row>
    <row r="389" spans="1:12">
      <c r="A389">
        <v>388</v>
      </c>
      <c r="B389" t="s">
        <v>3392</v>
      </c>
      <c r="C389" t="s">
        <v>3393</v>
      </c>
      <c r="D389" t="s">
        <v>598</v>
      </c>
      <c r="E389" t="s">
        <v>3394</v>
      </c>
      <c r="F389" t="s">
        <v>3395</v>
      </c>
      <c r="G389" t="s">
        <v>3264</v>
      </c>
      <c r="H389" t="s">
        <v>3396</v>
      </c>
      <c r="I389" t="s">
        <v>3397</v>
      </c>
      <c r="J389" t="s">
        <v>3398</v>
      </c>
      <c r="K389" s="1">
        <v>44390</v>
      </c>
      <c r="L389" t="s">
        <v>3399</v>
      </c>
    </row>
    <row r="390" spans="1:12">
      <c r="A390">
        <v>389</v>
      </c>
      <c r="B390" t="s">
        <v>3400</v>
      </c>
      <c r="C390" t="s">
        <v>3401</v>
      </c>
      <c r="D390" t="s">
        <v>379</v>
      </c>
      <c r="E390" t="s">
        <v>3402</v>
      </c>
      <c r="F390" t="s">
        <v>3403</v>
      </c>
      <c r="G390" t="s">
        <v>3404</v>
      </c>
      <c r="H390" t="s">
        <v>3405</v>
      </c>
      <c r="I390" t="s">
        <v>3406</v>
      </c>
      <c r="J390" t="s">
        <v>3407</v>
      </c>
      <c r="K390" s="1">
        <v>43944</v>
      </c>
      <c r="L390" t="s">
        <v>3408</v>
      </c>
    </row>
    <row r="391" spans="1:12">
      <c r="A391">
        <v>390</v>
      </c>
      <c r="B391" t="s">
        <v>3409</v>
      </c>
      <c r="C391" t="s">
        <v>348</v>
      </c>
      <c r="D391" t="s">
        <v>3410</v>
      </c>
      <c r="E391" t="s">
        <v>3411</v>
      </c>
      <c r="F391" t="s">
        <v>3412</v>
      </c>
      <c r="G391" t="s">
        <v>2945</v>
      </c>
      <c r="H391" t="s">
        <v>3413</v>
      </c>
      <c r="I391" t="s">
        <v>3414</v>
      </c>
      <c r="J391" t="s">
        <v>3415</v>
      </c>
      <c r="K391" s="1">
        <v>43975</v>
      </c>
      <c r="L391" t="s">
        <v>3416</v>
      </c>
    </row>
    <row r="392" spans="1:12">
      <c r="A392">
        <v>391</v>
      </c>
      <c r="B392" t="s">
        <v>3417</v>
      </c>
      <c r="C392" t="s">
        <v>3418</v>
      </c>
      <c r="D392" t="s">
        <v>3419</v>
      </c>
      <c r="E392" t="s">
        <v>3420</v>
      </c>
      <c r="F392" t="s">
        <v>3421</v>
      </c>
      <c r="G392" t="s">
        <v>747</v>
      </c>
      <c r="H392" t="s">
        <v>3422</v>
      </c>
      <c r="I392" t="s">
        <v>3423</v>
      </c>
      <c r="J392" t="s">
        <v>3424</v>
      </c>
      <c r="K392" s="1">
        <v>43986</v>
      </c>
      <c r="L392" t="s">
        <v>3425</v>
      </c>
    </row>
    <row r="393" spans="1:12">
      <c r="A393">
        <v>392</v>
      </c>
      <c r="B393" t="s">
        <v>3426</v>
      </c>
      <c r="C393" t="s">
        <v>1064</v>
      </c>
      <c r="D393" t="s">
        <v>3427</v>
      </c>
      <c r="E393" t="s">
        <v>3428</v>
      </c>
      <c r="F393" t="s">
        <v>3429</v>
      </c>
      <c r="G393" t="s">
        <v>2982</v>
      </c>
      <c r="H393" t="s">
        <v>3430</v>
      </c>
      <c r="I393" t="s">
        <v>3431</v>
      </c>
      <c r="J393" t="s">
        <v>3432</v>
      </c>
      <c r="K393" s="1">
        <v>44663</v>
      </c>
      <c r="L393" t="s">
        <v>3433</v>
      </c>
    </row>
    <row r="394" spans="1:12">
      <c r="A394">
        <v>393</v>
      </c>
      <c r="B394" t="s">
        <v>3434</v>
      </c>
      <c r="C394" t="s">
        <v>3435</v>
      </c>
      <c r="D394" t="s">
        <v>2683</v>
      </c>
      <c r="E394" t="s">
        <v>3436</v>
      </c>
      <c r="F394" t="s">
        <v>3437</v>
      </c>
      <c r="G394" t="s">
        <v>3438</v>
      </c>
      <c r="H394" t="s">
        <v>3439</v>
      </c>
      <c r="I394" t="s">
        <v>3440</v>
      </c>
      <c r="J394" t="s">
        <v>3441</v>
      </c>
      <c r="K394" s="1">
        <v>44119</v>
      </c>
      <c r="L394" t="s">
        <v>3442</v>
      </c>
    </row>
    <row r="395" spans="1:12">
      <c r="A395">
        <v>394</v>
      </c>
      <c r="B395" t="s">
        <v>3443</v>
      </c>
      <c r="C395" t="s">
        <v>3444</v>
      </c>
      <c r="D395" t="s">
        <v>3445</v>
      </c>
      <c r="E395" t="s">
        <v>3446</v>
      </c>
      <c r="F395" t="s">
        <v>3447</v>
      </c>
      <c r="G395" t="s">
        <v>767</v>
      </c>
      <c r="H395" t="s">
        <v>3448</v>
      </c>
      <c r="I395" t="s">
        <v>3449</v>
      </c>
      <c r="J395" t="s">
        <v>3450</v>
      </c>
      <c r="K395" s="1">
        <v>44332</v>
      </c>
      <c r="L395" t="s">
        <v>3451</v>
      </c>
    </row>
    <row r="396" spans="1:12">
      <c r="A396">
        <v>395</v>
      </c>
      <c r="B396" t="s">
        <v>3452</v>
      </c>
      <c r="C396" t="s">
        <v>3453</v>
      </c>
      <c r="D396" t="s">
        <v>3454</v>
      </c>
      <c r="E396" t="s">
        <v>3455</v>
      </c>
      <c r="F396" t="s">
        <v>3456</v>
      </c>
      <c r="G396" t="s">
        <v>1086</v>
      </c>
      <c r="H396" t="s">
        <v>3457</v>
      </c>
      <c r="I396" t="s">
        <v>3458</v>
      </c>
      <c r="J396" t="s">
        <v>3459</v>
      </c>
      <c r="K396" s="1">
        <v>43973</v>
      </c>
      <c r="L396" t="s">
        <v>3460</v>
      </c>
    </row>
    <row r="397" spans="1:12">
      <c r="A397">
        <v>396</v>
      </c>
      <c r="B397" t="s">
        <v>3461</v>
      </c>
      <c r="C397" t="s">
        <v>3462</v>
      </c>
      <c r="D397" t="s">
        <v>3463</v>
      </c>
      <c r="E397" t="s">
        <v>3464</v>
      </c>
      <c r="F397" t="s">
        <v>3465</v>
      </c>
      <c r="G397" t="s">
        <v>1886</v>
      </c>
      <c r="H397" t="s">
        <v>3466</v>
      </c>
      <c r="I397" t="s">
        <v>3467</v>
      </c>
      <c r="J397" t="s">
        <v>3468</v>
      </c>
      <c r="K397" s="1">
        <v>44481</v>
      </c>
      <c r="L397" t="s">
        <v>3469</v>
      </c>
    </row>
    <row r="398" spans="1:12">
      <c r="A398">
        <v>397</v>
      </c>
      <c r="B398" t="s">
        <v>3470</v>
      </c>
      <c r="C398" t="s">
        <v>475</v>
      </c>
      <c r="D398" t="s">
        <v>1917</v>
      </c>
      <c r="E398" t="s">
        <v>3471</v>
      </c>
      <c r="F398" t="s">
        <v>3472</v>
      </c>
      <c r="G398" t="s">
        <v>230</v>
      </c>
      <c r="H398" t="s">
        <v>3473</v>
      </c>
      <c r="I398" t="s">
        <v>3474</v>
      </c>
      <c r="J398" t="s">
        <v>3475</v>
      </c>
      <c r="K398" s="1">
        <v>43969</v>
      </c>
      <c r="L398" t="s">
        <v>3476</v>
      </c>
    </row>
    <row r="399" spans="1:12">
      <c r="A399">
        <v>398</v>
      </c>
      <c r="B399" t="s">
        <v>3477</v>
      </c>
      <c r="C399" t="s">
        <v>3478</v>
      </c>
      <c r="D399" t="s">
        <v>641</v>
      </c>
      <c r="E399" t="s">
        <v>3479</v>
      </c>
      <c r="F399" t="s">
        <v>3480</v>
      </c>
      <c r="G399" t="s">
        <v>709</v>
      </c>
      <c r="H399" t="s">
        <v>3481</v>
      </c>
      <c r="I399" t="s">
        <v>3482</v>
      </c>
      <c r="J399" t="s">
        <v>3483</v>
      </c>
      <c r="K399" s="1">
        <v>44219</v>
      </c>
      <c r="L399" t="s">
        <v>3484</v>
      </c>
    </row>
    <row r="400" spans="1:12">
      <c r="A400">
        <v>399</v>
      </c>
      <c r="B400" t="s">
        <v>3485</v>
      </c>
      <c r="C400" t="s">
        <v>3486</v>
      </c>
      <c r="D400" t="s">
        <v>3487</v>
      </c>
      <c r="E400" t="s">
        <v>3488</v>
      </c>
      <c r="F400" t="s">
        <v>3489</v>
      </c>
      <c r="G400" t="s">
        <v>3179</v>
      </c>
      <c r="H400" t="s">
        <v>3490</v>
      </c>
      <c r="I400">
        <v>6213378153</v>
      </c>
      <c r="J400" t="s">
        <v>3491</v>
      </c>
      <c r="K400" s="1">
        <v>44638</v>
      </c>
      <c r="L400" t="s">
        <v>3492</v>
      </c>
    </row>
    <row r="401" spans="1:12">
      <c r="A401">
        <v>400</v>
      </c>
      <c r="B401" t="s">
        <v>3493</v>
      </c>
      <c r="C401" t="s">
        <v>3494</v>
      </c>
      <c r="D401" t="s">
        <v>3495</v>
      </c>
      <c r="E401" t="s">
        <v>3496</v>
      </c>
      <c r="F401" t="s">
        <v>3497</v>
      </c>
      <c r="G401" t="s">
        <v>2005</v>
      </c>
      <c r="H401" t="s">
        <v>3498</v>
      </c>
      <c r="I401">
        <v>9665450597</v>
      </c>
      <c r="J401" t="s">
        <v>3499</v>
      </c>
      <c r="K401" s="1">
        <v>44688</v>
      </c>
      <c r="L401" t="s">
        <v>3500</v>
      </c>
    </row>
    <row r="402" spans="1:12">
      <c r="A402">
        <v>401</v>
      </c>
      <c r="B402" t="s">
        <v>3501</v>
      </c>
      <c r="C402" t="s">
        <v>2914</v>
      </c>
      <c r="D402" t="s">
        <v>3502</v>
      </c>
      <c r="E402" t="s">
        <v>3503</v>
      </c>
      <c r="F402" t="s">
        <v>3504</v>
      </c>
      <c r="G402" t="s">
        <v>2190</v>
      </c>
      <c r="H402" t="s">
        <v>3505</v>
      </c>
      <c r="I402" t="s">
        <v>3506</v>
      </c>
      <c r="J402" t="s">
        <v>3507</v>
      </c>
      <c r="K402" s="1">
        <v>44529</v>
      </c>
      <c r="L402" t="s">
        <v>3508</v>
      </c>
    </row>
    <row r="403" spans="1:12">
      <c r="A403">
        <v>402</v>
      </c>
      <c r="B403" t="s">
        <v>3509</v>
      </c>
      <c r="C403" t="s">
        <v>3510</v>
      </c>
      <c r="D403" t="s">
        <v>3511</v>
      </c>
      <c r="E403" t="s">
        <v>3512</v>
      </c>
      <c r="F403" t="s">
        <v>3513</v>
      </c>
      <c r="G403" t="s">
        <v>3514</v>
      </c>
      <c r="H403" t="s">
        <v>3515</v>
      </c>
      <c r="I403" t="s">
        <v>3516</v>
      </c>
      <c r="J403" t="s">
        <v>3517</v>
      </c>
      <c r="K403" s="1">
        <v>43978</v>
      </c>
      <c r="L403" t="s">
        <v>3518</v>
      </c>
    </row>
    <row r="404" spans="1:12">
      <c r="A404">
        <v>403</v>
      </c>
      <c r="B404" t="s">
        <v>3519</v>
      </c>
      <c r="C404" t="s">
        <v>1102</v>
      </c>
      <c r="D404" t="s">
        <v>3520</v>
      </c>
      <c r="E404" t="s">
        <v>1231</v>
      </c>
      <c r="F404" t="s">
        <v>3521</v>
      </c>
      <c r="G404" t="s">
        <v>1224</v>
      </c>
      <c r="H404" t="s">
        <v>3522</v>
      </c>
      <c r="I404">
        <v>5289253589</v>
      </c>
      <c r="J404" t="s">
        <v>3523</v>
      </c>
      <c r="K404" s="1">
        <v>44186</v>
      </c>
      <c r="L404" t="s">
        <v>3524</v>
      </c>
    </row>
    <row r="405" spans="1:12">
      <c r="A405">
        <v>404</v>
      </c>
      <c r="B405" t="s">
        <v>3525</v>
      </c>
      <c r="C405" t="s">
        <v>2586</v>
      </c>
      <c r="D405" t="s">
        <v>1005</v>
      </c>
      <c r="E405" t="s">
        <v>3526</v>
      </c>
      <c r="F405" t="s">
        <v>3527</v>
      </c>
      <c r="G405" t="s">
        <v>3528</v>
      </c>
      <c r="H405">
        <v>2582927721</v>
      </c>
      <c r="I405">
        <v>8247769644</v>
      </c>
      <c r="J405" t="s">
        <v>3529</v>
      </c>
      <c r="K405" s="1">
        <v>43977</v>
      </c>
      <c r="L405" t="s">
        <v>3530</v>
      </c>
    </row>
    <row r="406" spans="1:12">
      <c r="A406">
        <v>405</v>
      </c>
      <c r="B406" t="s">
        <v>3531</v>
      </c>
      <c r="C406" t="s">
        <v>3532</v>
      </c>
      <c r="D406" t="s">
        <v>3533</v>
      </c>
      <c r="E406" t="s">
        <v>3534</v>
      </c>
      <c r="F406" t="s">
        <v>3535</v>
      </c>
      <c r="G406" t="s">
        <v>3536</v>
      </c>
      <c r="H406">
        <v>9302632754</v>
      </c>
      <c r="I406">
        <v>7072753003</v>
      </c>
      <c r="J406" t="s">
        <v>3537</v>
      </c>
      <c r="K406" s="1">
        <v>43963</v>
      </c>
      <c r="L406" t="s">
        <v>3538</v>
      </c>
    </row>
    <row r="407" spans="1:12">
      <c r="A407">
        <v>406</v>
      </c>
      <c r="B407" t="s">
        <v>3539</v>
      </c>
      <c r="C407" t="s">
        <v>1815</v>
      </c>
      <c r="D407" t="s">
        <v>3540</v>
      </c>
      <c r="E407" t="s">
        <v>3541</v>
      </c>
      <c r="F407" t="s">
        <v>3542</v>
      </c>
      <c r="G407" t="s">
        <v>3543</v>
      </c>
      <c r="H407" t="s">
        <v>3544</v>
      </c>
      <c r="I407" t="s">
        <v>3545</v>
      </c>
      <c r="J407" t="s">
        <v>3546</v>
      </c>
      <c r="K407" s="1">
        <v>44349</v>
      </c>
      <c r="L407" t="s">
        <v>3547</v>
      </c>
    </row>
    <row r="408" spans="1:12">
      <c r="A408">
        <v>407</v>
      </c>
      <c r="B408" t="s">
        <v>3548</v>
      </c>
      <c r="C408" t="s">
        <v>2568</v>
      </c>
      <c r="D408" t="s">
        <v>1900</v>
      </c>
      <c r="E408" t="s">
        <v>3549</v>
      </c>
      <c r="F408" t="s">
        <v>3550</v>
      </c>
      <c r="G408" t="s">
        <v>831</v>
      </c>
      <c r="H408" t="s">
        <v>3551</v>
      </c>
      <c r="I408" t="s">
        <v>3552</v>
      </c>
      <c r="J408" t="s">
        <v>3553</v>
      </c>
      <c r="K408" s="1">
        <v>44020</v>
      </c>
      <c r="L408" t="s">
        <v>3554</v>
      </c>
    </row>
    <row r="409" spans="1:12">
      <c r="A409">
        <v>408</v>
      </c>
      <c r="B409" t="s">
        <v>3555</v>
      </c>
      <c r="C409" t="s">
        <v>3556</v>
      </c>
      <c r="D409" t="s">
        <v>217</v>
      </c>
      <c r="E409" t="s">
        <v>3557</v>
      </c>
      <c r="F409" t="s">
        <v>3558</v>
      </c>
      <c r="G409" t="s">
        <v>1646</v>
      </c>
      <c r="H409" t="s">
        <v>3559</v>
      </c>
      <c r="I409" t="s">
        <v>3560</v>
      </c>
      <c r="J409" t="s">
        <v>3561</v>
      </c>
      <c r="K409" s="1">
        <v>44044</v>
      </c>
      <c r="L409" t="s">
        <v>3562</v>
      </c>
    </row>
    <row r="410" spans="1:12">
      <c r="A410">
        <v>409</v>
      </c>
      <c r="B410" t="s">
        <v>3563</v>
      </c>
      <c r="C410" t="s">
        <v>3401</v>
      </c>
      <c r="D410" t="s">
        <v>3564</v>
      </c>
      <c r="E410" t="s">
        <v>3565</v>
      </c>
      <c r="F410" t="s">
        <v>3566</v>
      </c>
      <c r="G410" t="s">
        <v>3567</v>
      </c>
      <c r="H410" t="s">
        <v>3568</v>
      </c>
      <c r="I410">
        <v>3770987729</v>
      </c>
      <c r="J410" t="s">
        <v>3569</v>
      </c>
      <c r="K410" s="1">
        <v>44226</v>
      </c>
      <c r="L410" t="s">
        <v>3570</v>
      </c>
    </row>
    <row r="411" spans="1:12">
      <c r="A411">
        <v>410</v>
      </c>
      <c r="B411" t="s">
        <v>3571</v>
      </c>
      <c r="C411" t="s">
        <v>687</v>
      </c>
      <c r="D411" t="s">
        <v>920</v>
      </c>
      <c r="E411" t="s">
        <v>3572</v>
      </c>
      <c r="F411" t="s">
        <v>3573</v>
      </c>
      <c r="G411" t="s">
        <v>2455</v>
      </c>
      <c r="H411" t="s">
        <v>3574</v>
      </c>
      <c r="I411">
        <v>1601477127</v>
      </c>
      <c r="J411" t="s">
        <v>3575</v>
      </c>
      <c r="K411" s="1">
        <v>44205</v>
      </c>
      <c r="L411" t="s">
        <v>3576</v>
      </c>
    </row>
    <row r="412" spans="1:12">
      <c r="A412">
        <v>411</v>
      </c>
      <c r="B412" t="s">
        <v>3577</v>
      </c>
      <c r="C412" t="s">
        <v>3578</v>
      </c>
      <c r="D412" t="s">
        <v>1721</v>
      </c>
      <c r="E412" t="s">
        <v>3579</v>
      </c>
      <c r="F412" t="s">
        <v>3580</v>
      </c>
      <c r="G412" t="s">
        <v>786</v>
      </c>
      <c r="H412" t="s">
        <v>3581</v>
      </c>
      <c r="I412" t="s">
        <v>3582</v>
      </c>
      <c r="J412" t="s">
        <v>3583</v>
      </c>
      <c r="K412" s="1">
        <v>44425</v>
      </c>
      <c r="L412" t="s">
        <v>3584</v>
      </c>
    </row>
    <row r="413" spans="1:12">
      <c r="A413">
        <v>412</v>
      </c>
      <c r="B413" t="s">
        <v>3585</v>
      </c>
      <c r="C413" t="s">
        <v>2516</v>
      </c>
      <c r="D413" t="s">
        <v>3586</v>
      </c>
      <c r="E413" t="s">
        <v>3587</v>
      </c>
      <c r="F413" t="s">
        <v>3588</v>
      </c>
      <c r="G413" t="s">
        <v>3589</v>
      </c>
      <c r="H413" t="s">
        <v>3590</v>
      </c>
      <c r="I413" t="s">
        <v>3591</v>
      </c>
      <c r="J413" t="s">
        <v>3592</v>
      </c>
      <c r="K413" s="1">
        <v>43957</v>
      </c>
      <c r="L413" t="s">
        <v>3593</v>
      </c>
    </row>
    <row r="414" spans="1:12">
      <c r="A414">
        <v>413</v>
      </c>
      <c r="B414" t="s">
        <v>3594</v>
      </c>
      <c r="C414" t="s">
        <v>2988</v>
      </c>
      <c r="D414" t="s">
        <v>2111</v>
      </c>
      <c r="E414" t="s">
        <v>3595</v>
      </c>
      <c r="F414" t="s">
        <v>3596</v>
      </c>
      <c r="G414" t="s">
        <v>1646</v>
      </c>
      <c r="H414" t="s">
        <v>3597</v>
      </c>
      <c r="I414" t="s">
        <v>3598</v>
      </c>
      <c r="J414" t="s">
        <v>3599</v>
      </c>
      <c r="K414" s="1">
        <v>44015</v>
      </c>
      <c r="L414" t="s">
        <v>3600</v>
      </c>
    </row>
    <row r="415" spans="1:12">
      <c r="A415">
        <v>414</v>
      </c>
      <c r="B415" t="s">
        <v>3601</v>
      </c>
      <c r="C415" t="s">
        <v>3602</v>
      </c>
      <c r="D415" t="s">
        <v>1048</v>
      </c>
      <c r="E415" t="s">
        <v>3603</v>
      </c>
      <c r="F415" t="s">
        <v>3604</v>
      </c>
      <c r="G415" t="s">
        <v>3605</v>
      </c>
      <c r="H415" t="s">
        <v>3606</v>
      </c>
      <c r="I415" t="s">
        <v>3607</v>
      </c>
      <c r="J415" t="s">
        <v>3608</v>
      </c>
      <c r="K415" s="1">
        <v>44281</v>
      </c>
      <c r="L415" t="s">
        <v>3609</v>
      </c>
    </row>
    <row r="416" spans="1:12">
      <c r="A416">
        <v>415</v>
      </c>
      <c r="B416" t="s">
        <v>3610</v>
      </c>
      <c r="C416" t="s">
        <v>903</v>
      </c>
      <c r="D416" t="s">
        <v>3611</v>
      </c>
      <c r="E416" t="s">
        <v>3612</v>
      </c>
      <c r="F416" t="s">
        <v>3596</v>
      </c>
      <c r="G416" t="s">
        <v>3613</v>
      </c>
      <c r="H416" t="s">
        <v>3614</v>
      </c>
      <c r="I416" t="s">
        <v>3615</v>
      </c>
      <c r="J416" t="s">
        <v>3616</v>
      </c>
      <c r="K416" s="1">
        <v>44532</v>
      </c>
      <c r="L416" t="s">
        <v>3617</v>
      </c>
    </row>
    <row r="417" spans="1:12">
      <c r="A417">
        <v>416</v>
      </c>
      <c r="B417" t="s">
        <v>3618</v>
      </c>
      <c r="C417" t="s">
        <v>1711</v>
      </c>
      <c r="D417" t="s">
        <v>3619</v>
      </c>
      <c r="E417" t="s">
        <v>3620</v>
      </c>
      <c r="F417" t="s">
        <v>3621</v>
      </c>
      <c r="G417" t="s">
        <v>230</v>
      </c>
      <c r="H417">
        <v>2280590908</v>
      </c>
      <c r="I417" t="s">
        <v>3622</v>
      </c>
      <c r="J417" t="s">
        <v>3623</v>
      </c>
      <c r="K417" s="1">
        <v>43903</v>
      </c>
      <c r="L417" t="s">
        <v>3624</v>
      </c>
    </row>
    <row r="418" spans="1:12">
      <c r="A418">
        <v>417</v>
      </c>
      <c r="B418" t="s">
        <v>3625</v>
      </c>
      <c r="C418" t="s">
        <v>3626</v>
      </c>
      <c r="D418" t="s">
        <v>3627</v>
      </c>
      <c r="E418" t="s">
        <v>3628</v>
      </c>
      <c r="F418" t="s">
        <v>3629</v>
      </c>
      <c r="G418" t="s">
        <v>3031</v>
      </c>
      <c r="H418" t="s">
        <v>3630</v>
      </c>
      <c r="I418" t="s">
        <v>3631</v>
      </c>
      <c r="J418" t="s">
        <v>3632</v>
      </c>
      <c r="K418" s="1">
        <v>43904</v>
      </c>
      <c r="L418" t="s">
        <v>3633</v>
      </c>
    </row>
    <row r="419" spans="1:12">
      <c r="A419">
        <v>418</v>
      </c>
      <c r="B419" t="s">
        <v>3634</v>
      </c>
      <c r="C419" t="s">
        <v>697</v>
      </c>
      <c r="D419" t="s">
        <v>226</v>
      </c>
      <c r="E419" t="s">
        <v>3635</v>
      </c>
      <c r="F419" t="s">
        <v>3636</v>
      </c>
      <c r="G419" t="s">
        <v>1198</v>
      </c>
      <c r="H419" t="s">
        <v>3637</v>
      </c>
      <c r="I419" t="s">
        <v>3638</v>
      </c>
      <c r="J419" t="s">
        <v>3639</v>
      </c>
      <c r="K419" s="1">
        <v>44446</v>
      </c>
      <c r="L419" t="s">
        <v>3640</v>
      </c>
    </row>
    <row r="420" spans="1:12">
      <c r="A420">
        <v>419</v>
      </c>
      <c r="B420" t="s">
        <v>3641</v>
      </c>
      <c r="C420" t="s">
        <v>3642</v>
      </c>
      <c r="D420" t="s">
        <v>3643</v>
      </c>
      <c r="E420" t="s">
        <v>3644</v>
      </c>
      <c r="F420" t="s">
        <v>3645</v>
      </c>
      <c r="G420" t="s">
        <v>174</v>
      </c>
      <c r="H420">
        <v>3016263066</v>
      </c>
      <c r="I420">
        <f>1-521-793-652</f>
        <v>-1965</v>
      </c>
      <c r="J420" t="s">
        <v>3646</v>
      </c>
      <c r="K420" s="1">
        <v>44271</v>
      </c>
      <c r="L420" t="s">
        <v>3647</v>
      </c>
    </row>
    <row r="421" spans="1:12">
      <c r="A421">
        <v>420</v>
      </c>
      <c r="B421" t="s">
        <v>3648</v>
      </c>
      <c r="C421" t="s">
        <v>3435</v>
      </c>
      <c r="D421" t="s">
        <v>3649</v>
      </c>
      <c r="E421" t="s">
        <v>3650</v>
      </c>
      <c r="F421" t="s">
        <v>3651</v>
      </c>
      <c r="G421" t="s">
        <v>3605</v>
      </c>
      <c r="H421" t="s">
        <v>3652</v>
      </c>
      <c r="I421" t="s">
        <v>3653</v>
      </c>
      <c r="J421" t="s">
        <v>3654</v>
      </c>
      <c r="K421" s="1">
        <v>44597</v>
      </c>
      <c r="L421" t="s">
        <v>3655</v>
      </c>
    </row>
    <row r="422" spans="1:12">
      <c r="A422">
        <v>421</v>
      </c>
      <c r="B422" t="s">
        <v>3656</v>
      </c>
      <c r="C422" t="s">
        <v>2914</v>
      </c>
      <c r="D422" t="s">
        <v>3657</v>
      </c>
      <c r="E422" t="s">
        <v>3658</v>
      </c>
      <c r="F422" t="s">
        <v>3659</v>
      </c>
      <c r="G422" t="s">
        <v>362</v>
      </c>
      <c r="H422" t="s">
        <v>3660</v>
      </c>
      <c r="I422" t="s">
        <v>3661</v>
      </c>
      <c r="J422" t="s">
        <v>3662</v>
      </c>
      <c r="K422" s="1">
        <v>43904</v>
      </c>
      <c r="L422" t="s">
        <v>3663</v>
      </c>
    </row>
    <row r="423" spans="1:12">
      <c r="A423">
        <v>422</v>
      </c>
      <c r="B423" t="s">
        <v>3664</v>
      </c>
      <c r="C423" t="s">
        <v>3665</v>
      </c>
      <c r="D423" t="s">
        <v>3666</v>
      </c>
      <c r="E423" t="s">
        <v>3667</v>
      </c>
      <c r="F423" t="s">
        <v>3668</v>
      </c>
      <c r="G423" t="s">
        <v>3543</v>
      </c>
      <c r="H423" t="s">
        <v>3669</v>
      </c>
      <c r="I423" t="s">
        <v>3670</v>
      </c>
      <c r="J423" t="s">
        <v>3671</v>
      </c>
      <c r="K423" s="1">
        <v>44675</v>
      </c>
      <c r="L423" t="s">
        <v>3672</v>
      </c>
    </row>
    <row r="424" spans="1:12">
      <c r="A424">
        <v>423</v>
      </c>
      <c r="B424" t="s">
        <v>3673</v>
      </c>
      <c r="C424" t="s">
        <v>2665</v>
      </c>
      <c r="D424" t="s">
        <v>3674</v>
      </c>
      <c r="E424" t="s">
        <v>3675</v>
      </c>
      <c r="F424" t="s">
        <v>3676</v>
      </c>
      <c r="G424" t="s">
        <v>2660</v>
      </c>
      <c r="H424" t="s">
        <v>3677</v>
      </c>
      <c r="I424" t="s">
        <v>3678</v>
      </c>
      <c r="J424" t="s">
        <v>3679</v>
      </c>
      <c r="K424" s="1">
        <v>44127</v>
      </c>
      <c r="L424" t="s">
        <v>3680</v>
      </c>
    </row>
    <row r="425" spans="1:12">
      <c r="A425">
        <v>424</v>
      </c>
      <c r="B425" t="s">
        <v>3681</v>
      </c>
      <c r="C425" t="s">
        <v>3682</v>
      </c>
      <c r="D425" t="s">
        <v>3611</v>
      </c>
      <c r="E425" t="s">
        <v>3683</v>
      </c>
      <c r="F425" t="s">
        <v>3684</v>
      </c>
      <c r="G425" t="s">
        <v>601</v>
      </c>
      <c r="H425" t="s">
        <v>3685</v>
      </c>
      <c r="I425">
        <v>5301277009</v>
      </c>
      <c r="J425" t="s">
        <v>3686</v>
      </c>
      <c r="K425" s="1">
        <v>44647</v>
      </c>
      <c r="L425" t="s">
        <v>3687</v>
      </c>
    </row>
    <row r="426" spans="1:12">
      <c r="A426">
        <v>425</v>
      </c>
      <c r="B426" t="s">
        <v>3688</v>
      </c>
      <c r="C426" t="s">
        <v>3619</v>
      </c>
      <c r="D426" t="s">
        <v>3689</v>
      </c>
      <c r="E426" t="s">
        <v>3690</v>
      </c>
      <c r="F426" t="s">
        <v>3691</v>
      </c>
      <c r="G426" t="s">
        <v>654</v>
      </c>
      <c r="H426" t="s">
        <v>3692</v>
      </c>
      <c r="I426" t="s">
        <v>3693</v>
      </c>
      <c r="J426" t="s">
        <v>3694</v>
      </c>
      <c r="K426" s="1">
        <v>44679</v>
      </c>
      <c r="L426" t="s">
        <v>3695</v>
      </c>
    </row>
    <row r="427" spans="1:12">
      <c r="A427">
        <v>426</v>
      </c>
      <c r="B427" t="s">
        <v>3696</v>
      </c>
      <c r="C427" t="s">
        <v>3697</v>
      </c>
      <c r="D427" t="s">
        <v>3698</v>
      </c>
      <c r="E427" t="s">
        <v>3699</v>
      </c>
      <c r="F427" t="s">
        <v>3700</v>
      </c>
      <c r="G427" t="s">
        <v>2282</v>
      </c>
      <c r="H427" t="s">
        <v>3701</v>
      </c>
      <c r="I427" t="s">
        <v>3702</v>
      </c>
      <c r="J427" t="s">
        <v>3703</v>
      </c>
      <c r="K427" s="1">
        <v>44010</v>
      </c>
      <c r="L427" t="s">
        <v>3704</v>
      </c>
    </row>
    <row r="428" spans="1:12">
      <c r="A428">
        <v>427</v>
      </c>
      <c r="B428" t="s">
        <v>3705</v>
      </c>
      <c r="C428" t="s">
        <v>3706</v>
      </c>
      <c r="D428" t="s">
        <v>3707</v>
      </c>
      <c r="E428" t="s">
        <v>3708</v>
      </c>
      <c r="F428" t="s">
        <v>3709</v>
      </c>
      <c r="G428" t="s">
        <v>2363</v>
      </c>
      <c r="H428" t="s">
        <v>3710</v>
      </c>
      <c r="I428" t="s">
        <v>3711</v>
      </c>
      <c r="J428" t="s">
        <v>3712</v>
      </c>
      <c r="K428" s="1">
        <v>44016</v>
      </c>
      <c r="L428" t="s">
        <v>3713</v>
      </c>
    </row>
    <row r="429" spans="1:12">
      <c r="A429">
        <v>428</v>
      </c>
      <c r="B429" t="s">
        <v>3714</v>
      </c>
      <c r="C429" t="s">
        <v>3715</v>
      </c>
      <c r="D429" t="s">
        <v>3716</v>
      </c>
      <c r="E429" t="s">
        <v>3717</v>
      </c>
      <c r="F429" t="s">
        <v>3718</v>
      </c>
      <c r="G429" t="s">
        <v>3719</v>
      </c>
      <c r="H429" t="s">
        <v>3720</v>
      </c>
      <c r="I429" t="s">
        <v>3721</v>
      </c>
      <c r="J429" t="s">
        <v>3722</v>
      </c>
      <c r="K429" s="1">
        <v>44422</v>
      </c>
      <c r="L429" t="s">
        <v>3723</v>
      </c>
    </row>
    <row r="430" spans="1:12">
      <c r="A430">
        <v>429</v>
      </c>
      <c r="B430" t="s">
        <v>3724</v>
      </c>
      <c r="C430" t="s">
        <v>3725</v>
      </c>
      <c r="D430" t="s">
        <v>2343</v>
      </c>
      <c r="E430" t="s">
        <v>3726</v>
      </c>
      <c r="F430" t="s">
        <v>3727</v>
      </c>
      <c r="G430" t="s">
        <v>145</v>
      </c>
      <c r="H430" t="s">
        <v>3728</v>
      </c>
      <c r="I430" t="s">
        <v>3729</v>
      </c>
      <c r="J430" t="s">
        <v>3730</v>
      </c>
      <c r="K430" s="1">
        <v>44479</v>
      </c>
      <c r="L430" t="s">
        <v>3731</v>
      </c>
    </row>
    <row r="431" spans="1:12">
      <c r="A431">
        <v>430</v>
      </c>
      <c r="B431" t="s">
        <v>3732</v>
      </c>
      <c r="C431" t="s">
        <v>3733</v>
      </c>
      <c r="D431" t="s">
        <v>3734</v>
      </c>
      <c r="E431" t="s">
        <v>3735</v>
      </c>
      <c r="F431" t="s">
        <v>3736</v>
      </c>
      <c r="G431" t="s">
        <v>3536</v>
      </c>
      <c r="H431" t="s">
        <v>3737</v>
      </c>
      <c r="I431">
        <f>1-917-492-9524</f>
        <v>-10932</v>
      </c>
      <c r="J431" t="s">
        <v>3738</v>
      </c>
      <c r="K431" s="1">
        <v>43847</v>
      </c>
      <c r="L431" t="s">
        <v>3739</v>
      </c>
    </row>
    <row r="432" spans="1:12">
      <c r="A432">
        <v>431</v>
      </c>
      <c r="B432" t="s">
        <v>3740</v>
      </c>
      <c r="C432" t="s">
        <v>1363</v>
      </c>
      <c r="D432" t="s">
        <v>3495</v>
      </c>
      <c r="E432" t="s">
        <v>3741</v>
      </c>
      <c r="F432" t="s">
        <v>3742</v>
      </c>
      <c r="G432" t="s">
        <v>2327</v>
      </c>
      <c r="H432" t="s">
        <v>3743</v>
      </c>
      <c r="I432" t="s">
        <v>3744</v>
      </c>
      <c r="J432" t="s">
        <v>3745</v>
      </c>
      <c r="K432" s="1">
        <v>44451</v>
      </c>
      <c r="L432" t="s">
        <v>3746</v>
      </c>
    </row>
    <row r="433" spans="1:12">
      <c r="A433">
        <v>432</v>
      </c>
      <c r="B433" t="s">
        <v>3747</v>
      </c>
      <c r="C433" t="s">
        <v>246</v>
      </c>
      <c r="D433" t="s">
        <v>3665</v>
      </c>
      <c r="E433" t="s">
        <v>3748</v>
      </c>
      <c r="F433" t="s">
        <v>3749</v>
      </c>
      <c r="G433" t="s">
        <v>543</v>
      </c>
      <c r="H433" t="s">
        <v>3750</v>
      </c>
      <c r="I433" t="s">
        <v>3751</v>
      </c>
      <c r="J433" t="s">
        <v>3752</v>
      </c>
      <c r="K433" s="1">
        <v>44511</v>
      </c>
      <c r="L433" t="s">
        <v>3753</v>
      </c>
    </row>
    <row r="434" spans="1:12">
      <c r="A434">
        <v>433</v>
      </c>
      <c r="B434" t="s">
        <v>3754</v>
      </c>
      <c r="C434" t="s">
        <v>3755</v>
      </c>
      <c r="D434" t="s">
        <v>3756</v>
      </c>
      <c r="E434" t="s">
        <v>3757</v>
      </c>
      <c r="F434" t="s">
        <v>3758</v>
      </c>
      <c r="G434" t="s">
        <v>3759</v>
      </c>
      <c r="H434" t="s">
        <v>3760</v>
      </c>
      <c r="I434" t="s">
        <v>3761</v>
      </c>
      <c r="J434" t="s">
        <v>3762</v>
      </c>
      <c r="K434" s="1">
        <v>44673</v>
      </c>
      <c r="L434" t="s">
        <v>3763</v>
      </c>
    </row>
    <row r="435" spans="1:12">
      <c r="A435">
        <v>434</v>
      </c>
      <c r="B435" t="s">
        <v>3764</v>
      </c>
      <c r="C435" t="s">
        <v>977</v>
      </c>
      <c r="D435" t="s">
        <v>3765</v>
      </c>
      <c r="E435" t="s">
        <v>3766</v>
      </c>
      <c r="F435" t="s">
        <v>3767</v>
      </c>
      <c r="G435" t="s">
        <v>3768</v>
      </c>
      <c r="H435" t="s">
        <v>3769</v>
      </c>
      <c r="I435" t="s">
        <v>3770</v>
      </c>
      <c r="J435" t="s">
        <v>3771</v>
      </c>
      <c r="K435" s="1">
        <v>43998</v>
      </c>
      <c r="L435" t="s">
        <v>3772</v>
      </c>
    </row>
    <row r="436" spans="1:12">
      <c r="A436">
        <v>435</v>
      </c>
      <c r="B436" t="s">
        <v>3773</v>
      </c>
      <c r="C436" t="s">
        <v>3774</v>
      </c>
      <c r="D436" t="s">
        <v>3775</v>
      </c>
      <c r="E436" t="s">
        <v>3776</v>
      </c>
      <c r="F436" t="s">
        <v>3777</v>
      </c>
      <c r="G436" t="s">
        <v>1186</v>
      </c>
      <c r="H436" t="s">
        <v>3778</v>
      </c>
      <c r="I436" t="s">
        <v>3779</v>
      </c>
      <c r="J436" t="s">
        <v>3780</v>
      </c>
      <c r="K436" s="1">
        <v>43875</v>
      </c>
      <c r="L436" t="s">
        <v>3781</v>
      </c>
    </row>
    <row r="437" spans="1:12">
      <c r="A437">
        <v>436</v>
      </c>
      <c r="B437" t="s">
        <v>3782</v>
      </c>
      <c r="C437" t="s">
        <v>987</v>
      </c>
      <c r="D437" t="s">
        <v>3783</v>
      </c>
      <c r="E437" t="s">
        <v>3784</v>
      </c>
      <c r="F437" t="s">
        <v>3785</v>
      </c>
      <c r="G437" t="s">
        <v>1545</v>
      </c>
      <c r="H437">
        <v>6754419752</v>
      </c>
      <c r="I437" t="s">
        <v>3786</v>
      </c>
      <c r="J437" t="s">
        <v>3787</v>
      </c>
      <c r="K437" s="1">
        <v>44039</v>
      </c>
      <c r="L437" t="s">
        <v>3788</v>
      </c>
    </row>
    <row r="438" spans="1:12">
      <c r="A438">
        <v>437</v>
      </c>
      <c r="B438" t="s">
        <v>3789</v>
      </c>
      <c r="C438" t="s">
        <v>3790</v>
      </c>
      <c r="D438" t="s">
        <v>3791</v>
      </c>
      <c r="E438" t="s">
        <v>3792</v>
      </c>
      <c r="F438" t="s">
        <v>3793</v>
      </c>
      <c r="G438" t="s">
        <v>1294</v>
      </c>
      <c r="H438" t="s">
        <v>3794</v>
      </c>
      <c r="I438" t="s">
        <v>3795</v>
      </c>
      <c r="J438" t="s">
        <v>3796</v>
      </c>
      <c r="K438" s="1">
        <v>44626</v>
      </c>
      <c r="L438" t="s">
        <v>3797</v>
      </c>
    </row>
    <row r="439" spans="1:12">
      <c r="A439">
        <v>438</v>
      </c>
      <c r="B439" t="s">
        <v>3798</v>
      </c>
      <c r="C439" t="s">
        <v>43</v>
      </c>
      <c r="D439" t="s">
        <v>3799</v>
      </c>
      <c r="E439" t="s">
        <v>3800</v>
      </c>
      <c r="F439" t="s">
        <v>3801</v>
      </c>
      <c r="G439" t="s">
        <v>362</v>
      </c>
      <c r="H439" t="s">
        <v>3802</v>
      </c>
      <c r="I439" t="s">
        <v>3803</v>
      </c>
      <c r="J439" t="s">
        <v>3804</v>
      </c>
      <c r="K439" s="1">
        <v>43987</v>
      </c>
      <c r="L439" t="s">
        <v>3805</v>
      </c>
    </row>
    <row r="440" spans="1:12">
      <c r="A440">
        <v>439</v>
      </c>
      <c r="B440" t="s">
        <v>3806</v>
      </c>
      <c r="C440" t="s">
        <v>3807</v>
      </c>
      <c r="D440" t="s">
        <v>3808</v>
      </c>
      <c r="E440" t="s">
        <v>3809</v>
      </c>
      <c r="F440" t="s">
        <v>3810</v>
      </c>
      <c r="G440" t="s">
        <v>2615</v>
      </c>
      <c r="H440">
        <v>1543433537</v>
      </c>
      <c r="I440" t="s">
        <v>3811</v>
      </c>
      <c r="J440" t="s">
        <v>3812</v>
      </c>
      <c r="K440" s="1">
        <v>44307</v>
      </c>
      <c r="L440" t="s">
        <v>3813</v>
      </c>
    </row>
    <row r="441" spans="1:12">
      <c r="A441">
        <v>440</v>
      </c>
      <c r="B441" t="s">
        <v>3814</v>
      </c>
      <c r="C441" t="s">
        <v>226</v>
      </c>
      <c r="D441" t="s">
        <v>3815</v>
      </c>
      <c r="E441" t="s">
        <v>3816</v>
      </c>
      <c r="F441" t="s">
        <v>581</v>
      </c>
      <c r="G441" t="s">
        <v>1655</v>
      </c>
      <c r="H441" t="s">
        <v>3817</v>
      </c>
      <c r="I441" t="s">
        <v>3818</v>
      </c>
      <c r="J441" t="s">
        <v>3819</v>
      </c>
      <c r="K441" s="1">
        <v>44382</v>
      </c>
      <c r="L441" t="s">
        <v>3820</v>
      </c>
    </row>
    <row r="442" spans="1:12">
      <c r="A442">
        <v>441</v>
      </c>
      <c r="B442" t="s">
        <v>3821</v>
      </c>
      <c r="C442" t="s">
        <v>2932</v>
      </c>
      <c r="D442" t="s">
        <v>3822</v>
      </c>
      <c r="E442" t="s">
        <v>3823</v>
      </c>
      <c r="F442" t="s">
        <v>3824</v>
      </c>
      <c r="G442" t="s">
        <v>914</v>
      </c>
      <c r="H442" t="s">
        <v>3825</v>
      </c>
      <c r="I442" t="s">
        <v>3826</v>
      </c>
      <c r="J442" t="s">
        <v>3827</v>
      </c>
      <c r="K442" s="1">
        <v>44480</v>
      </c>
      <c r="L442" t="s">
        <v>3828</v>
      </c>
    </row>
    <row r="443" spans="1:12">
      <c r="A443">
        <v>442</v>
      </c>
      <c r="B443" t="s">
        <v>3829</v>
      </c>
      <c r="C443" t="s">
        <v>2037</v>
      </c>
      <c r="D443" t="s">
        <v>266</v>
      </c>
      <c r="E443" t="s">
        <v>3830</v>
      </c>
      <c r="F443" t="s">
        <v>3831</v>
      </c>
      <c r="G443" t="s">
        <v>3832</v>
      </c>
      <c r="H443" t="s">
        <v>3833</v>
      </c>
      <c r="I443" t="s">
        <v>3834</v>
      </c>
      <c r="J443" t="s">
        <v>3835</v>
      </c>
      <c r="K443" s="1">
        <v>44680</v>
      </c>
      <c r="L443" t="s">
        <v>3836</v>
      </c>
    </row>
    <row r="444" spans="1:12">
      <c r="A444">
        <v>443</v>
      </c>
      <c r="B444" t="s">
        <v>3837</v>
      </c>
      <c r="C444" t="s">
        <v>3294</v>
      </c>
      <c r="D444" t="s">
        <v>3838</v>
      </c>
      <c r="E444" t="s">
        <v>3839</v>
      </c>
      <c r="F444" t="s">
        <v>3840</v>
      </c>
      <c r="G444" t="s">
        <v>230</v>
      </c>
      <c r="H444" t="s">
        <v>3841</v>
      </c>
      <c r="I444" t="s">
        <v>3842</v>
      </c>
      <c r="J444" t="s">
        <v>3843</v>
      </c>
      <c r="K444" s="1">
        <v>44310</v>
      </c>
      <c r="L444" t="s">
        <v>3844</v>
      </c>
    </row>
    <row r="445" spans="1:12">
      <c r="A445">
        <v>444</v>
      </c>
      <c r="B445" t="s">
        <v>3845</v>
      </c>
      <c r="C445" t="s">
        <v>3846</v>
      </c>
      <c r="D445" t="s">
        <v>3847</v>
      </c>
      <c r="E445" t="s">
        <v>3848</v>
      </c>
      <c r="F445" t="s">
        <v>3849</v>
      </c>
      <c r="G445" t="s">
        <v>944</v>
      </c>
      <c r="H445">
        <v>4026886241</v>
      </c>
      <c r="I445" t="s">
        <v>3850</v>
      </c>
      <c r="J445" t="s">
        <v>3851</v>
      </c>
      <c r="K445" s="1">
        <v>44389</v>
      </c>
      <c r="L445" t="s">
        <v>3852</v>
      </c>
    </row>
    <row r="446" spans="1:12">
      <c r="A446">
        <v>445</v>
      </c>
      <c r="B446" t="s">
        <v>3853</v>
      </c>
      <c r="C446" t="s">
        <v>3854</v>
      </c>
      <c r="D446" t="s">
        <v>3028</v>
      </c>
      <c r="E446" t="s">
        <v>3855</v>
      </c>
      <c r="F446" t="s">
        <v>3856</v>
      </c>
      <c r="G446" t="s">
        <v>691</v>
      </c>
      <c r="H446" t="s">
        <v>3857</v>
      </c>
      <c r="I446" t="s">
        <v>3858</v>
      </c>
      <c r="J446" t="s">
        <v>3859</v>
      </c>
      <c r="K446" s="1">
        <v>44447</v>
      </c>
      <c r="L446" t="s">
        <v>3860</v>
      </c>
    </row>
    <row r="447" spans="1:12">
      <c r="A447">
        <v>446</v>
      </c>
      <c r="B447" t="s">
        <v>3861</v>
      </c>
      <c r="C447" t="s">
        <v>3862</v>
      </c>
      <c r="D447" t="s">
        <v>3863</v>
      </c>
      <c r="E447" t="s">
        <v>3864</v>
      </c>
      <c r="F447" t="s">
        <v>3865</v>
      </c>
      <c r="G447" t="s">
        <v>1527</v>
      </c>
      <c r="H447" t="s">
        <v>3866</v>
      </c>
      <c r="I447" t="s">
        <v>3867</v>
      </c>
      <c r="J447" t="s">
        <v>3868</v>
      </c>
      <c r="K447" s="1">
        <v>44007</v>
      </c>
      <c r="L447" t="s">
        <v>3869</v>
      </c>
    </row>
    <row r="448" spans="1:12">
      <c r="A448">
        <v>447</v>
      </c>
      <c r="B448" t="s">
        <v>3870</v>
      </c>
      <c r="C448" t="s">
        <v>2550</v>
      </c>
      <c r="D448" t="s">
        <v>237</v>
      </c>
      <c r="E448" t="s">
        <v>3871</v>
      </c>
      <c r="F448" t="s">
        <v>3872</v>
      </c>
      <c r="G448" t="s">
        <v>3873</v>
      </c>
      <c r="H448" t="s">
        <v>3874</v>
      </c>
      <c r="I448" t="s">
        <v>3875</v>
      </c>
      <c r="J448" t="s">
        <v>3876</v>
      </c>
      <c r="K448" s="1">
        <v>44618</v>
      </c>
      <c r="L448" t="s">
        <v>3877</v>
      </c>
    </row>
    <row r="449" spans="1:12">
      <c r="A449">
        <v>448</v>
      </c>
      <c r="B449" t="s">
        <v>3878</v>
      </c>
      <c r="C449" t="s">
        <v>2996</v>
      </c>
      <c r="D449" t="s">
        <v>3879</v>
      </c>
      <c r="E449" t="s">
        <v>3880</v>
      </c>
      <c r="F449" t="s">
        <v>3881</v>
      </c>
      <c r="G449" t="s">
        <v>202</v>
      </c>
      <c r="H449">
        <v>9173070717</v>
      </c>
      <c r="I449" t="s">
        <v>3882</v>
      </c>
      <c r="J449" t="s">
        <v>3883</v>
      </c>
      <c r="K449" s="1">
        <v>44426</v>
      </c>
      <c r="L449" t="s">
        <v>3884</v>
      </c>
    </row>
    <row r="450" spans="1:12">
      <c r="A450">
        <v>449</v>
      </c>
      <c r="B450" t="s">
        <v>3885</v>
      </c>
      <c r="C450" t="s">
        <v>530</v>
      </c>
      <c r="D450" t="s">
        <v>3886</v>
      </c>
      <c r="E450" t="s">
        <v>3887</v>
      </c>
      <c r="F450" t="s">
        <v>3888</v>
      </c>
      <c r="G450" t="s">
        <v>2677</v>
      </c>
      <c r="H450" t="s">
        <v>3889</v>
      </c>
      <c r="I450" t="s">
        <v>3890</v>
      </c>
      <c r="J450" t="s">
        <v>3891</v>
      </c>
      <c r="K450" s="1">
        <v>44165</v>
      </c>
      <c r="L450" t="s">
        <v>3892</v>
      </c>
    </row>
    <row r="451" spans="1:12">
      <c r="A451">
        <v>450</v>
      </c>
      <c r="B451" t="s">
        <v>3893</v>
      </c>
      <c r="C451" t="s">
        <v>208</v>
      </c>
      <c r="D451" t="s">
        <v>2020</v>
      </c>
      <c r="E451" t="s">
        <v>3894</v>
      </c>
      <c r="F451" t="s">
        <v>3895</v>
      </c>
      <c r="G451" t="s">
        <v>889</v>
      </c>
      <c r="H451" t="s">
        <v>3896</v>
      </c>
      <c r="I451" t="s">
        <v>3897</v>
      </c>
      <c r="J451" t="s">
        <v>3898</v>
      </c>
      <c r="K451" s="1">
        <v>43892</v>
      </c>
      <c r="L451" t="s">
        <v>3899</v>
      </c>
    </row>
    <row r="452" spans="1:12">
      <c r="A452">
        <v>451</v>
      </c>
      <c r="B452" t="s">
        <v>3900</v>
      </c>
      <c r="C452" t="s">
        <v>3901</v>
      </c>
      <c r="D452" t="s">
        <v>3329</v>
      </c>
      <c r="E452" t="s">
        <v>3902</v>
      </c>
      <c r="F452" t="s">
        <v>3903</v>
      </c>
      <c r="G452" t="s">
        <v>3264</v>
      </c>
      <c r="H452" t="s">
        <v>3904</v>
      </c>
      <c r="I452" t="s">
        <v>3905</v>
      </c>
      <c r="J452" t="s">
        <v>3906</v>
      </c>
      <c r="K452" s="1">
        <v>44021</v>
      </c>
      <c r="L452" t="s">
        <v>3907</v>
      </c>
    </row>
    <row r="453" spans="1:12">
      <c r="A453">
        <v>452</v>
      </c>
      <c r="B453" t="s">
        <v>3908</v>
      </c>
      <c r="C453" t="s">
        <v>2314</v>
      </c>
      <c r="D453" t="s">
        <v>1122</v>
      </c>
      <c r="E453" t="s">
        <v>3909</v>
      </c>
      <c r="F453" t="s">
        <v>3910</v>
      </c>
      <c r="G453" t="s">
        <v>3911</v>
      </c>
      <c r="H453" t="s">
        <v>3912</v>
      </c>
      <c r="I453" t="s">
        <v>3913</v>
      </c>
      <c r="J453" t="s">
        <v>3914</v>
      </c>
      <c r="K453" s="1">
        <v>44539</v>
      </c>
      <c r="L453" t="s">
        <v>3915</v>
      </c>
    </row>
    <row r="454" spans="1:12">
      <c r="A454">
        <v>453</v>
      </c>
      <c r="B454" t="s">
        <v>3916</v>
      </c>
      <c r="C454" t="s">
        <v>320</v>
      </c>
      <c r="D454" t="s">
        <v>3917</v>
      </c>
      <c r="E454" t="s">
        <v>3918</v>
      </c>
      <c r="F454" t="s">
        <v>3919</v>
      </c>
      <c r="G454" t="s">
        <v>953</v>
      </c>
      <c r="H454">
        <v>296285294</v>
      </c>
      <c r="I454" t="s">
        <v>3920</v>
      </c>
      <c r="J454" t="s">
        <v>3921</v>
      </c>
      <c r="K454" s="1">
        <v>44435</v>
      </c>
      <c r="L454" t="s">
        <v>3922</v>
      </c>
    </row>
    <row r="455" spans="1:12">
      <c r="A455">
        <v>454</v>
      </c>
      <c r="B455" t="s">
        <v>3923</v>
      </c>
      <c r="C455" t="s">
        <v>641</v>
      </c>
      <c r="D455" t="s">
        <v>2179</v>
      </c>
      <c r="E455" t="s">
        <v>3924</v>
      </c>
      <c r="F455" t="s">
        <v>3925</v>
      </c>
      <c r="G455" t="s">
        <v>601</v>
      </c>
      <c r="H455" t="s">
        <v>3926</v>
      </c>
      <c r="I455" t="s">
        <v>3927</v>
      </c>
      <c r="J455" t="s">
        <v>3928</v>
      </c>
      <c r="K455" s="1">
        <v>44654</v>
      </c>
      <c r="L455" t="s">
        <v>3929</v>
      </c>
    </row>
    <row r="456" spans="1:12">
      <c r="A456">
        <v>455</v>
      </c>
      <c r="B456" t="s">
        <v>3930</v>
      </c>
      <c r="C456" t="s">
        <v>1150</v>
      </c>
      <c r="D456" t="s">
        <v>1579</v>
      </c>
      <c r="E456" t="s">
        <v>3931</v>
      </c>
      <c r="F456" t="s">
        <v>3932</v>
      </c>
      <c r="G456" t="s">
        <v>1106</v>
      </c>
      <c r="H456" t="s">
        <v>3933</v>
      </c>
      <c r="I456" t="s">
        <v>3934</v>
      </c>
      <c r="J456" t="s">
        <v>3935</v>
      </c>
      <c r="K456" s="1">
        <v>44483</v>
      </c>
      <c r="L456" t="s">
        <v>3936</v>
      </c>
    </row>
    <row r="457" spans="1:12">
      <c r="A457">
        <v>456</v>
      </c>
      <c r="B457" t="s">
        <v>3937</v>
      </c>
      <c r="C457" t="s">
        <v>818</v>
      </c>
      <c r="D457" t="s">
        <v>3938</v>
      </c>
      <c r="E457" t="s">
        <v>3939</v>
      </c>
      <c r="F457" t="s">
        <v>3940</v>
      </c>
      <c r="G457" t="s">
        <v>914</v>
      </c>
      <c r="H457">
        <v>8241986767</v>
      </c>
      <c r="I457" t="s">
        <v>3941</v>
      </c>
      <c r="J457" t="s">
        <v>3942</v>
      </c>
      <c r="K457" s="1">
        <v>44680</v>
      </c>
      <c r="L457" t="s">
        <v>3943</v>
      </c>
    </row>
    <row r="458" spans="1:12">
      <c r="A458">
        <v>457</v>
      </c>
      <c r="B458" t="s">
        <v>3944</v>
      </c>
      <c r="C458" t="s">
        <v>1064</v>
      </c>
      <c r="D458" t="s">
        <v>3945</v>
      </c>
      <c r="E458" t="s">
        <v>3946</v>
      </c>
      <c r="F458" t="s">
        <v>3947</v>
      </c>
      <c r="G458" t="s">
        <v>2014</v>
      </c>
      <c r="H458" t="s">
        <v>3948</v>
      </c>
      <c r="I458" t="s">
        <v>3949</v>
      </c>
      <c r="J458" t="s">
        <v>3950</v>
      </c>
      <c r="K458" s="1">
        <v>44079</v>
      </c>
      <c r="L458" t="s">
        <v>3951</v>
      </c>
    </row>
    <row r="459" spans="1:12">
      <c r="A459">
        <v>458</v>
      </c>
      <c r="B459" t="s">
        <v>3952</v>
      </c>
      <c r="C459" t="s">
        <v>3095</v>
      </c>
      <c r="D459" t="s">
        <v>3953</v>
      </c>
      <c r="E459" t="s">
        <v>3954</v>
      </c>
      <c r="F459" t="s">
        <v>3955</v>
      </c>
      <c r="G459" t="s">
        <v>3956</v>
      </c>
      <c r="H459" t="s">
        <v>3957</v>
      </c>
      <c r="I459" t="s">
        <v>3958</v>
      </c>
      <c r="J459" t="s">
        <v>3959</v>
      </c>
      <c r="K459" s="1">
        <v>44691</v>
      </c>
      <c r="L459" t="s">
        <v>3960</v>
      </c>
    </row>
    <row r="460" spans="1:12">
      <c r="A460">
        <v>459</v>
      </c>
      <c r="B460" t="s">
        <v>3961</v>
      </c>
      <c r="C460" t="s">
        <v>827</v>
      </c>
      <c r="D460" t="s">
        <v>3962</v>
      </c>
      <c r="E460" t="s">
        <v>3963</v>
      </c>
      <c r="F460" t="s">
        <v>3964</v>
      </c>
      <c r="G460" t="s">
        <v>3965</v>
      </c>
      <c r="H460" t="s">
        <v>3966</v>
      </c>
      <c r="I460" t="s">
        <v>3967</v>
      </c>
      <c r="J460" t="s">
        <v>3968</v>
      </c>
      <c r="K460" s="1">
        <v>44659</v>
      </c>
      <c r="L460" t="s">
        <v>3969</v>
      </c>
    </row>
    <row r="461" spans="1:12">
      <c r="A461">
        <v>460</v>
      </c>
      <c r="B461" t="s">
        <v>3970</v>
      </c>
      <c r="C461" t="s">
        <v>2924</v>
      </c>
      <c r="D461" t="s">
        <v>3971</v>
      </c>
      <c r="E461" t="s">
        <v>3972</v>
      </c>
      <c r="F461" t="s">
        <v>3973</v>
      </c>
      <c r="G461" t="s">
        <v>719</v>
      </c>
      <c r="H461" t="s">
        <v>3974</v>
      </c>
      <c r="I461" t="s">
        <v>3975</v>
      </c>
      <c r="J461" t="s">
        <v>3976</v>
      </c>
      <c r="K461" s="1">
        <v>44442</v>
      </c>
      <c r="L461" t="s">
        <v>3977</v>
      </c>
    </row>
    <row r="462" spans="1:12">
      <c r="A462">
        <v>461</v>
      </c>
      <c r="B462" t="s">
        <v>3978</v>
      </c>
      <c r="C462" t="s">
        <v>3979</v>
      </c>
      <c r="D462" t="s">
        <v>3980</v>
      </c>
      <c r="E462" t="s">
        <v>3981</v>
      </c>
      <c r="F462" t="s">
        <v>3982</v>
      </c>
      <c r="G462" t="s">
        <v>391</v>
      </c>
      <c r="H462" t="s">
        <v>3983</v>
      </c>
      <c r="I462" t="s">
        <v>3984</v>
      </c>
      <c r="J462" t="s">
        <v>3985</v>
      </c>
      <c r="K462" s="1">
        <v>44686</v>
      </c>
      <c r="L462" t="s">
        <v>3986</v>
      </c>
    </row>
    <row r="463" spans="1:12">
      <c r="A463">
        <v>462</v>
      </c>
      <c r="B463" t="s">
        <v>3987</v>
      </c>
      <c r="C463" t="s">
        <v>3988</v>
      </c>
      <c r="D463" t="s">
        <v>819</v>
      </c>
      <c r="E463" t="s">
        <v>3989</v>
      </c>
      <c r="F463" t="s">
        <v>3990</v>
      </c>
      <c r="G463" t="s">
        <v>1144</v>
      </c>
      <c r="H463">
        <f>1-109-926-7595</f>
        <v>-8629</v>
      </c>
      <c r="I463" t="s">
        <v>3991</v>
      </c>
      <c r="J463" t="s">
        <v>3992</v>
      </c>
      <c r="K463" s="1">
        <v>43886</v>
      </c>
      <c r="L463" t="s">
        <v>3993</v>
      </c>
    </row>
    <row r="464" spans="1:12">
      <c r="A464">
        <v>463</v>
      </c>
      <c r="B464" t="s">
        <v>3994</v>
      </c>
      <c r="C464" t="s">
        <v>1587</v>
      </c>
      <c r="D464" t="s">
        <v>3995</v>
      </c>
      <c r="E464" t="s">
        <v>3996</v>
      </c>
      <c r="F464" t="s">
        <v>3997</v>
      </c>
      <c r="G464" t="s">
        <v>17</v>
      </c>
      <c r="H464" t="s">
        <v>3998</v>
      </c>
      <c r="I464" t="s">
        <v>3999</v>
      </c>
      <c r="J464" t="s">
        <v>4000</v>
      </c>
      <c r="K464" s="1">
        <v>44406</v>
      </c>
      <c r="L464" t="s">
        <v>4001</v>
      </c>
    </row>
    <row r="465" spans="1:12">
      <c r="A465">
        <v>464</v>
      </c>
      <c r="B465" t="s">
        <v>4002</v>
      </c>
      <c r="C465" t="s">
        <v>4003</v>
      </c>
      <c r="D465" t="s">
        <v>4004</v>
      </c>
      <c r="E465" t="s">
        <v>4005</v>
      </c>
      <c r="F465" t="s">
        <v>4006</v>
      </c>
      <c r="G465" t="s">
        <v>372</v>
      </c>
      <c r="H465" t="s">
        <v>4007</v>
      </c>
      <c r="I465">
        <v>8704228273</v>
      </c>
      <c r="J465" t="s">
        <v>4008</v>
      </c>
      <c r="K465" s="1">
        <v>44316</v>
      </c>
      <c r="L465" t="s">
        <v>4009</v>
      </c>
    </row>
    <row r="466" spans="1:12">
      <c r="A466">
        <v>465</v>
      </c>
      <c r="B466" t="s">
        <v>4010</v>
      </c>
      <c r="C466" t="s">
        <v>1685</v>
      </c>
      <c r="D466" t="s">
        <v>1281</v>
      </c>
      <c r="E466" t="s">
        <v>4011</v>
      </c>
      <c r="F466" t="s">
        <v>4012</v>
      </c>
      <c r="G466" t="s">
        <v>654</v>
      </c>
      <c r="H466" t="s">
        <v>4013</v>
      </c>
      <c r="I466" t="s">
        <v>4014</v>
      </c>
      <c r="J466" t="s">
        <v>4015</v>
      </c>
      <c r="K466" s="1">
        <v>44556</v>
      </c>
      <c r="L466" t="s">
        <v>4016</v>
      </c>
    </row>
    <row r="467" spans="1:12">
      <c r="A467">
        <v>466</v>
      </c>
      <c r="B467" t="s">
        <v>4017</v>
      </c>
      <c r="C467" t="s">
        <v>1167</v>
      </c>
      <c r="D467" t="s">
        <v>4018</v>
      </c>
      <c r="E467" t="s">
        <v>4019</v>
      </c>
      <c r="F467" t="s">
        <v>4020</v>
      </c>
      <c r="G467" t="s">
        <v>333</v>
      </c>
      <c r="H467" t="s">
        <v>4021</v>
      </c>
      <c r="I467" t="s">
        <v>4022</v>
      </c>
      <c r="J467" t="s">
        <v>4023</v>
      </c>
      <c r="K467" s="1">
        <v>43850</v>
      </c>
      <c r="L467" t="s">
        <v>4024</v>
      </c>
    </row>
    <row r="468" spans="1:12">
      <c r="A468">
        <v>467</v>
      </c>
      <c r="B468" t="s">
        <v>4025</v>
      </c>
      <c r="C468" t="s">
        <v>131</v>
      </c>
      <c r="D468" t="s">
        <v>4026</v>
      </c>
      <c r="E468" t="s">
        <v>4027</v>
      </c>
      <c r="F468" t="s">
        <v>4028</v>
      </c>
      <c r="G468" t="s">
        <v>2190</v>
      </c>
      <c r="H468" t="s">
        <v>4029</v>
      </c>
      <c r="I468" t="s">
        <v>4030</v>
      </c>
      <c r="J468" t="s">
        <v>4031</v>
      </c>
      <c r="K468" s="1">
        <v>44495</v>
      </c>
      <c r="L468" t="s">
        <v>4032</v>
      </c>
    </row>
    <row r="469" spans="1:12">
      <c r="A469">
        <v>468</v>
      </c>
      <c r="B469" t="s">
        <v>4033</v>
      </c>
      <c r="C469" t="s">
        <v>4034</v>
      </c>
      <c r="D469" t="s">
        <v>4035</v>
      </c>
      <c r="E469" t="s">
        <v>4036</v>
      </c>
      <c r="F469" t="s">
        <v>4037</v>
      </c>
      <c r="G469" t="s">
        <v>1886</v>
      </c>
      <c r="H469" t="s">
        <v>4038</v>
      </c>
      <c r="I469" t="s">
        <v>4039</v>
      </c>
      <c r="J469" t="s">
        <v>4040</v>
      </c>
      <c r="K469" s="1">
        <v>43957</v>
      </c>
      <c r="L469" t="s">
        <v>4041</v>
      </c>
    </row>
    <row r="470" spans="1:12">
      <c r="A470">
        <v>469</v>
      </c>
      <c r="B470" t="s">
        <v>4042</v>
      </c>
      <c r="C470" t="s">
        <v>1221</v>
      </c>
      <c r="D470" t="s">
        <v>4043</v>
      </c>
      <c r="E470" t="s">
        <v>4044</v>
      </c>
      <c r="F470" t="s">
        <v>4045</v>
      </c>
      <c r="G470" t="s">
        <v>135</v>
      </c>
      <c r="H470" t="s">
        <v>4046</v>
      </c>
      <c r="I470" t="s">
        <v>4047</v>
      </c>
      <c r="J470" t="s">
        <v>4048</v>
      </c>
      <c r="K470" s="1">
        <v>44400</v>
      </c>
      <c r="L470" t="s">
        <v>4049</v>
      </c>
    </row>
    <row r="471" spans="1:12">
      <c r="A471">
        <v>470</v>
      </c>
      <c r="B471" t="s">
        <v>4050</v>
      </c>
      <c r="C471" t="s">
        <v>4051</v>
      </c>
      <c r="D471" t="s">
        <v>4052</v>
      </c>
      <c r="E471" t="s">
        <v>4053</v>
      </c>
      <c r="F471" t="s">
        <v>4054</v>
      </c>
      <c r="G471" t="s">
        <v>3911</v>
      </c>
      <c r="H471" t="s">
        <v>4055</v>
      </c>
      <c r="I471" t="s">
        <v>4056</v>
      </c>
      <c r="J471" t="s">
        <v>4057</v>
      </c>
      <c r="K471" s="1">
        <v>44448</v>
      </c>
      <c r="L471" t="s">
        <v>4058</v>
      </c>
    </row>
    <row r="472" spans="1:12">
      <c r="A472">
        <v>471</v>
      </c>
      <c r="B472" t="s">
        <v>4059</v>
      </c>
      <c r="C472" t="s">
        <v>1410</v>
      </c>
      <c r="D472" t="s">
        <v>4060</v>
      </c>
      <c r="E472" t="s">
        <v>4061</v>
      </c>
      <c r="F472" t="s">
        <v>3489</v>
      </c>
      <c r="G472" t="s">
        <v>1995</v>
      </c>
      <c r="H472" t="s">
        <v>4062</v>
      </c>
      <c r="I472" t="s">
        <v>4063</v>
      </c>
      <c r="J472" t="s">
        <v>4064</v>
      </c>
      <c r="K472" s="1">
        <v>44184</v>
      </c>
      <c r="L472" t="s">
        <v>4065</v>
      </c>
    </row>
    <row r="473" spans="1:12">
      <c r="A473">
        <v>472</v>
      </c>
      <c r="B473" t="s">
        <v>4066</v>
      </c>
      <c r="C473" t="s">
        <v>2427</v>
      </c>
      <c r="D473" t="s">
        <v>4067</v>
      </c>
      <c r="E473" t="s">
        <v>4068</v>
      </c>
      <c r="F473" t="s">
        <v>4069</v>
      </c>
      <c r="G473" t="s">
        <v>1572</v>
      </c>
      <c r="H473" t="s">
        <v>4070</v>
      </c>
      <c r="I473" t="s">
        <v>4071</v>
      </c>
      <c r="J473" t="s">
        <v>4072</v>
      </c>
      <c r="K473" s="1">
        <v>44295</v>
      </c>
      <c r="L473" t="s">
        <v>4073</v>
      </c>
    </row>
    <row r="474" spans="1:12">
      <c r="A474">
        <v>473</v>
      </c>
      <c r="B474" t="s">
        <v>4074</v>
      </c>
      <c r="C474" t="s">
        <v>1073</v>
      </c>
      <c r="D474" t="s">
        <v>4075</v>
      </c>
      <c r="E474" t="s">
        <v>4076</v>
      </c>
      <c r="F474" t="s">
        <v>4077</v>
      </c>
      <c r="G474" t="s">
        <v>1186</v>
      </c>
      <c r="H474" t="s">
        <v>4078</v>
      </c>
      <c r="I474" t="s">
        <v>4079</v>
      </c>
      <c r="J474" t="s">
        <v>4080</v>
      </c>
      <c r="K474" s="1">
        <v>44689</v>
      </c>
      <c r="L474" t="s">
        <v>4081</v>
      </c>
    </row>
    <row r="475" spans="1:12">
      <c r="A475">
        <v>474</v>
      </c>
      <c r="B475" t="s">
        <v>4082</v>
      </c>
      <c r="C475" t="s">
        <v>4083</v>
      </c>
      <c r="D475" t="s">
        <v>4084</v>
      </c>
      <c r="E475" t="s">
        <v>4085</v>
      </c>
      <c r="F475" t="s">
        <v>4086</v>
      </c>
      <c r="G475" t="s">
        <v>450</v>
      </c>
      <c r="H475" t="s">
        <v>4087</v>
      </c>
      <c r="I475" t="s">
        <v>4088</v>
      </c>
      <c r="J475" t="s">
        <v>4089</v>
      </c>
      <c r="K475" s="1">
        <v>44583</v>
      </c>
      <c r="L475" t="s">
        <v>4090</v>
      </c>
    </row>
    <row r="476" spans="1:12">
      <c r="A476">
        <v>475</v>
      </c>
      <c r="B476" t="s">
        <v>4091</v>
      </c>
      <c r="C476" t="s">
        <v>406</v>
      </c>
      <c r="D476" t="s">
        <v>4092</v>
      </c>
      <c r="E476" t="s">
        <v>4093</v>
      </c>
      <c r="F476" t="s">
        <v>4094</v>
      </c>
      <c r="G476" t="s">
        <v>618</v>
      </c>
      <c r="H476" t="s">
        <v>4095</v>
      </c>
      <c r="I476" t="s">
        <v>4096</v>
      </c>
      <c r="J476" t="s">
        <v>4097</v>
      </c>
      <c r="K476" s="1">
        <v>44450</v>
      </c>
      <c r="L476" t="s">
        <v>4098</v>
      </c>
    </row>
    <row r="477" spans="1:12">
      <c r="A477">
        <v>476</v>
      </c>
      <c r="B477" t="s">
        <v>4099</v>
      </c>
      <c r="C477" t="s">
        <v>4100</v>
      </c>
      <c r="D477" t="s">
        <v>4101</v>
      </c>
      <c r="E477" t="s">
        <v>4102</v>
      </c>
      <c r="F477" t="s">
        <v>4103</v>
      </c>
      <c r="G477" t="s">
        <v>2918</v>
      </c>
      <c r="H477" t="s">
        <v>4104</v>
      </c>
      <c r="I477" t="s">
        <v>4105</v>
      </c>
      <c r="J477" t="s">
        <v>4106</v>
      </c>
      <c r="K477" s="1">
        <v>44125</v>
      </c>
      <c r="L477" t="s">
        <v>4107</v>
      </c>
    </row>
    <row r="478" spans="1:12">
      <c r="A478">
        <v>477</v>
      </c>
      <c r="B478" t="s">
        <v>4108</v>
      </c>
      <c r="C478" t="s">
        <v>4109</v>
      </c>
      <c r="D478" t="s">
        <v>1569</v>
      </c>
      <c r="E478" t="s">
        <v>4110</v>
      </c>
      <c r="F478" t="s">
        <v>4111</v>
      </c>
      <c r="G478" t="s">
        <v>3965</v>
      </c>
      <c r="H478">
        <v>7485075124</v>
      </c>
      <c r="I478" t="s">
        <v>4112</v>
      </c>
      <c r="J478" t="s">
        <v>4113</v>
      </c>
      <c r="K478" s="1">
        <v>43866</v>
      </c>
      <c r="L478" t="s">
        <v>4114</v>
      </c>
    </row>
    <row r="479" spans="1:12">
      <c r="A479">
        <v>478</v>
      </c>
      <c r="B479" t="s">
        <v>4115</v>
      </c>
      <c r="C479" t="s">
        <v>4051</v>
      </c>
      <c r="D479" t="s">
        <v>4116</v>
      </c>
      <c r="E479" t="s">
        <v>4117</v>
      </c>
      <c r="F479" t="s">
        <v>4118</v>
      </c>
      <c r="G479" t="s">
        <v>212</v>
      </c>
      <c r="H479" t="s">
        <v>4119</v>
      </c>
      <c r="I479" t="s">
        <v>4120</v>
      </c>
      <c r="J479" t="s">
        <v>4121</v>
      </c>
      <c r="K479" s="1">
        <v>44414</v>
      </c>
      <c r="L479" t="s">
        <v>4122</v>
      </c>
    </row>
    <row r="480" spans="1:12">
      <c r="A480">
        <v>479</v>
      </c>
      <c r="B480" t="s">
        <v>4123</v>
      </c>
      <c r="C480" t="s">
        <v>539</v>
      </c>
      <c r="D480" t="s">
        <v>4124</v>
      </c>
      <c r="E480" t="s">
        <v>4125</v>
      </c>
      <c r="F480" t="s">
        <v>4126</v>
      </c>
      <c r="G480" t="s">
        <v>278</v>
      </c>
      <c r="H480" t="s">
        <v>4127</v>
      </c>
      <c r="I480" t="s">
        <v>4128</v>
      </c>
      <c r="J480" t="s">
        <v>4129</v>
      </c>
      <c r="K480" s="1">
        <v>44223</v>
      </c>
      <c r="L480" t="s">
        <v>4130</v>
      </c>
    </row>
    <row r="481" spans="1:12">
      <c r="A481">
        <v>480</v>
      </c>
      <c r="B481" t="s">
        <v>4131</v>
      </c>
      <c r="C481" t="s">
        <v>4132</v>
      </c>
      <c r="D481" t="s">
        <v>4133</v>
      </c>
      <c r="E481" t="s">
        <v>3972</v>
      </c>
      <c r="F481" t="s">
        <v>4134</v>
      </c>
      <c r="G481" t="s">
        <v>66</v>
      </c>
      <c r="H481" t="s">
        <v>4135</v>
      </c>
      <c r="I481" t="s">
        <v>4136</v>
      </c>
      <c r="J481" t="s">
        <v>4137</v>
      </c>
      <c r="K481" s="1">
        <v>44566</v>
      </c>
      <c r="L481" t="s">
        <v>4138</v>
      </c>
    </row>
    <row r="482" spans="1:12">
      <c r="A482">
        <v>481</v>
      </c>
      <c r="B482" t="s">
        <v>4139</v>
      </c>
      <c r="C482" t="s">
        <v>4140</v>
      </c>
      <c r="D482" t="s">
        <v>1391</v>
      </c>
      <c r="E482" t="s">
        <v>4141</v>
      </c>
      <c r="F482" t="s">
        <v>4142</v>
      </c>
      <c r="G482" t="s">
        <v>4143</v>
      </c>
      <c r="H482" t="s">
        <v>4144</v>
      </c>
      <c r="I482" t="s">
        <v>4145</v>
      </c>
      <c r="J482" t="s">
        <v>4146</v>
      </c>
      <c r="K482" s="1">
        <v>44121</v>
      </c>
      <c r="L482" t="s">
        <v>4147</v>
      </c>
    </row>
    <row r="483" spans="1:12">
      <c r="A483">
        <v>482</v>
      </c>
      <c r="B483" t="s">
        <v>4148</v>
      </c>
      <c r="C483" t="s">
        <v>4149</v>
      </c>
      <c r="D483" t="s">
        <v>14</v>
      </c>
      <c r="E483" t="s">
        <v>4150</v>
      </c>
      <c r="F483" t="s">
        <v>4151</v>
      </c>
      <c r="G483" t="s">
        <v>786</v>
      </c>
      <c r="H483">
        <v>2530282881</v>
      </c>
      <c r="I483" t="s">
        <v>4152</v>
      </c>
      <c r="J483" t="s">
        <v>4153</v>
      </c>
      <c r="K483" s="1">
        <v>44470</v>
      </c>
      <c r="L483" t="s">
        <v>4154</v>
      </c>
    </row>
    <row r="484" spans="1:12">
      <c r="A484">
        <v>483</v>
      </c>
      <c r="B484" t="s">
        <v>4155</v>
      </c>
      <c r="C484" t="s">
        <v>3979</v>
      </c>
      <c r="D484" t="s">
        <v>1643</v>
      </c>
      <c r="E484" t="s">
        <v>4156</v>
      </c>
      <c r="F484" t="s">
        <v>4157</v>
      </c>
      <c r="G484" t="s">
        <v>27</v>
      </c>
      <c r="H484" t="s">
        <v>4158</v>
      </c>
      <c r="I484">
        <f>1-255-355-4039</f>
        <v>-4648</v>
      </c>
      <c r="J484" t="s">
        <v>4159</v>
      </c>
      <c r="K484" s="1">
        <v>43893</v>
      </c>
      <c r="L484" t="s">
        <v>4160</v>
      </c>
    </row>
    <row r="485" spans="1:12">
      <c r="A485">
        <v>484</v>
      </c>
      <c r="B485" t="s">
        <v>4161</v>
      </c>
      <c r="C485" t="s">
        <v>4162</v>
      </c>
      <c r="D485" t="s">
        <v>4163</v>
      </c>
      <c r="E485" t="s">
        <v>4164</v>
      </c>
      <c r="F485" t="s">
        <v>4165</v>
      </c>
      <c r="G485" t="s">
        <v>4166</v>
      </c>
      <c r="H485" t="s">
        <v>4167</v>
      </c>
      <c r="I485" t="s">
        <v>4168</v>
      </c>
      <c r="J485" t="s">
        <v>4169</v>
      </c>
      <c r="K485" s="1">
        <v>43996</v>
      </c>
      <c r="L485" t="s">
        <v>4170</v>
      </c>
    </row>
    <row r="486" spans="1:12">
      <c r="A486">
        <v>485</v>
      </c>
      <c r="B486" t="s">
        <v>4171</v>
      </c>
      <c r="C486" t="s">
        <v>2996</v>
      </c>
      <c r="D486" t="s">
        <v>3886</v>
      </c>
      <c r="E486" t="s">
        <v>4172</v>
      </c>
      <c r="F486" t="s">
        <v>4173</v>
      </c>
      <c r="G486" t="s">
        <v>288</v>
      </c>
      <c r="H486">
        <v>1736964162</v>
      </c>
      <c r="I486" t="s">
        <v>4174</v>
      </c>
      <c r="J486" t="s">
        <v>4175</v>
      </c>
      <c r="K486" s="1">
        <v>44025</v>
      </c>
      <c r="L486" t="s">
        <v>4176</v>
      </c>
    </row>
    <row r="487" spans="1:12">
      <c r="A487">
        <v>486</v>
      </c>
      <c r="B487" t="s">
        <v>4177</v>
      </c>
      <c r="C487" t="s">
        <v>4178</v>
      </c>
      <c r="D487" t="s">
        <v>4179</v>
      </c>
      <c r="E487" t="s">
        <v>4180</v>
      </c>
      <c r="F487" t="s">
        <v>4181</v>
      </c>
      <c r="G487" t="s">
        <v>250</v>
      </c>
      <c r="H487" t="s">
        <v>4182</v>
      </c>
      <c r="I487" t="s">
        <v>4183</v>
      </c>
      <c r="J487" t="s">
        <v>4184</v>
      </c>
      <c r="K487" s="1">
        <v>44659</v>
      </c>
      <c r="L487" t="s">
        <v>4185</v>
      </c>
    </row>
    <row r="488" spans="1:12">
      <c r="A488">
        <v>487</v>
      </c>
      <c r="B488" t="s">
        <v>4186</v>
      </c>
      <c r="C488" t="s">
        <v>569</v>
      </c>
      <c r="D488" t="s">
        <v>4187</v>
      </c>
      <c r="E488" t="s">
        <v>4188</v>
      </c>
      <c r="F488" t="s">
        <v>4189</v>
      </c>
      <c r="G488" t="s">
        <v>2918</v>
      </c>
      <c r="H488" t="s">
        <v>4190</v>
      </c>
      <c r="I488" t="s">
        <v>4191</v>
      </c>
      <c r="J488" t="s">
        <v>4192</v>
      </c>
      <c r="K488" s="1">
        <v>43963</v>
      </c>
      <c r="L488" t="s">
        <v>4193</v>
      </c>
    </row>
    <row r="489" spans="1:12">
      <c r="A489">
        <v>488</v>
      </c>
      <c r="B489" t="s">
        <v>4194</v>
      </c>
      <c r="C489" t="s">
        <v>669</v>
      </c>
      <c r="D489" t="s">
        <v>3410</v>
      </c>
      <c r="E489" t="s">
        <v>4195</v>
      </c>
      <c r="F489" t="s">
        <v>4196</v>
      </c>
      <c r="G489" t="s">
        <v>2282</v>
      </c>
      <c r="H489" t="s">
        <v>4197</v>
      </c>
      <c r="I489" t="s">
        <v>4198</v>
      </c>
      <c r="J489" t="s">
        <v>4199</v>
      </c>
      <c r="K489" s="1">
        <v>44584</v>
      </c>
      <c r="L489" t="s">
        <v>4200</v>
      </c>
    </row>
    <row r="490" spans="1:12">
      <c r="A490">
        <v>489</v>
      </c>
      <c r="B490" t="s">
        <v>4201</v>
      </c>
      <c r="C490" t="s">
        <v>4202</v>
      </c>
      <c r="D490" t="s">
        <v>3384</v>
      </c>
      <c r="E490" t="s">
        <v>4203</v>
      </c>
      <c r="F490" t="s">
        <v>4204</v>
      </c>
      <c r="G490" t="s">
        <v>1979</v>
      </c>
      <c r="H490" t="s">
        <v>4205</v>
      </c>
      <c r="I490" t="s">
        <v>4206</v>
      </c>
      <c r="J490" t="s">
        <v>4207</v>
      </c>
      <c r="K490" s="1">
        <v>44212</v>
      </c>
      <c r="L490" t="s">
        <v>4208</v>
      </c>
    </row>
    <row r="491" spans="1:12">
      <c r="A491">
        <v>490</v>
      </c>
      <c r="B491" t="s">
        <v>4209</v>
      </c>
      <c r="C491" t="s">
        <v>650</v>
      </c>
      <c r="D491" t="s">
        <v>4210</v>
      </c>
      <c r="E491" t="s">
        <v>4211</v>
      </c>
      <c r="F491" t="s">
        <v>4212</v>
      </c>
      <c r="G491" t="s">
        <v>430</v>
      </c>
      <c r="H491" t="s">
        <v>4213</v>
      </c>
      <c r="I491" t="s">
        <v>4214</v>
      </c>
      <c r="J491" t="s">
        <v>4215</v>
      </c>
      <c r="K491" s="1">
        <v>44442</v>
      </c>
      <c r="L491" t="s">
        <v>4216</v>
      </c>
    </row>
    <row r="492" spans="1:12">
      <c r="A492">
        <v>491</v>
      </c>
      <c r="B492" t="s">
        <v>4217</v>
      </c>
      <c r="C492" t="s">
        <v>4218</v>
      </c>
      <c r="D492" t="s">
        <v>1177</v>
      </c>
      <c r="E492" t="s">
        <v>4219</v>
      </c>
      <c r="F492" t="s">
        <v>4220</v>
      </c>
      <c r="G492" t="s">
        <v>240</v>
      </c>
      <c r="H492" t="s">
        <v>4221</v>
      </c>
      <c r="I492" t="s">
        <v>4222</v>
      </c>
      <c r="J492" t="s">
        <v>4223</v>
      </c>
      <c r="K492" s="1">
        <v>44001</v>
      </c>
      <c r="L492" t="s">
        <v>4224</v>
      </c>
    </row>
    <row r="493" spans="1:12">
      <c r="A493">
        <v>492</v>
      </c>
      <c r="B493" t="s">
        <v>4225</v>
      </c>
      <c r="C493" t="s">
        <v>2377</v>
      </c>
      <c r="D493" t="s">
        <v>4124</v>
      </c>
      <c r="E493" t="s">
        <v>4226</v>
      </c>
      <c r="F493" t="s">
        <v>4227</v>
      </c>
      <c r="G493" t="s">
        <v>3387</v>
      </c>
      <c r="H493" t="s">
        <v>4228</v>
      </c>
      <c r="I493" t="s">
        <v>4229</v>
      </c>
      <c r="J493" t="s">
        <v>4230</v>
      </c>
      <c r="K493" s="1">
        <v>43981</v>
      </c>
      <c r="L493" t="s">
        <v>4231</v>
      </c>
    </row>
    <row r="494" spans="1:12">
      <c r="A494">
        <v>493</v>
      </c>
      <c r="B494" t="s">
        <v>4232</v>
      </c>
      <c r="C494" t="s">
        <v>4233</v>
      </c>
      <c r="D494" t="s">
        <v>2475</v>
      </c>
      <c r="E494" t="s">
        <v>4234</v>
      </c>
      <c r="F494" t="s">
        <v>4235</v>
      </c>
      <c r="G494" t="s">
        <v>1186</v>
      </c>
      <c r="H494" t="s">
        <v>4236</v>
      </c>
      <c r="I494" t="s">
        <v>4237</v>
      </c>
      <c r="J494" t="s">
        <v>4238</v>
      </c>
      <c r="K494" s="1">
        <v>44283</v>
      </c>
      <c r="L494" t="s">
        <v>4239</v>
      </c>
    </row>
    <row r="495" spans="1:12">
      <c r="A495">
        <v>494</v>
      </c>
      <c r="B495" t="s">
        <v>4240</v>
      </c>
      <c r="C495" t="s">
        <v>4241</v>
      </c>
      <c r="D495" t="s">
        <v>34</v>
      </c>
      <c r="E495" t="s">
        <v>4242</v>
      </c>
      <c r="F495" t="s">
        <v>4243</v>
      </c>
      <c r="G495" t="s">
        <v>582</v>
      </c>
      <c r="H495" t="s">
        <v>4244</v>
      </c>
      <c r="I495" t="s">
        <v>4245</v>
      </c>
      <c r="J495" t="s">
        <v>4246</v>
      </c>
      <c r="K495" s="1">
        <v>43961</v>
      </c>
      <c r="L495" t="s">
        <v>4247</v>
      </c>
    </row>
    <row r="496" spans="1:12">
      <c r="A496">
        <v>495</v>
      </c>
      <c r="B496" t="s">
        <v>4248</v>
      </c>
      <c r="C496" t="s">
        <v>3118</v>
      </c>
      <c r="D496" t="s">
        <v>4249</v>
      </c>
      <c r="E496" t="s">
        <v>4250</v>
      </c>
      <c r="F496" t="s">
        <v>4251</v>
      </c>
      <c r="G496" t="s">
        <v>2380</v>
      </c>
      <c r="H496" t="s">
        <v>4252</v>
      </c>
      <c r="I496" t="s">
        <v>4253</v>
      </c>
      <c r="J496" t="s">
        <v>4254</v>
      </c>
      <c r="K496" s="1">
        <v>44467</v>
      </c>
      <c r="L496" t="s">
        <v>4255</v>
      </c>
    </row>
    <row r="497" spans="1:12">
      <c r="A497">
        <v>496</v>
      </c>
      <c r="B497" t="s">
        <v>4256</v>
      </c>
      <c r="C497" t="s">
        <v>4257</v>
      </c>
      <c r="D497" t="s">
        <v>2475</v>
      </c>
      <c r="E497" t="s">
        <v>4258</v>
      </c>
      <c r="F497" t="s">
        <v>4259</v>
      </c>
      <c r="G497" t="s">
        <v>145</v>
      </c>
      <c r="H497" t="s">
        <v>4260</v>
      </c>
      <c r="I497" t="s">
        <v>4261</v>
      </c>
      <c r="J497" t="s">
        <v>4262</v>
      </c>
      <c r="K497" s="1">
        <v>44412</v>
      </c>
      <c r="L497" t="s">
        <v>4263</v>
      </c>
    </row>
    <row r="498" spans="1:12">
      <c r="A498">
        <v>497</v>
      </c>
      <c r="B498" t="s">
        <v>4264</v>
      </c>
      <c r="C498" t="s">
        <v>4265</v>
      </c>
      <c r="D498" t="s">
        <v>2179</v>
      </c>
      <c r="E498" t="s">
        <v>4266</v>
      </c>
      <c r="F498" t="s">
        <v>4267</v>
      </c>
      <c r="G498" t="s">
        <v>1572</v>
      </c>
      <c r="H498" t="s">
        <v>4268</v>
      </c>
      <c r="I498">
        <v>5845438832</v>
      </c>
      <c r="J498" t="s">
        <v>4269</v>
      </c>
      <c r="K498" s="1">
        <v>44349</v>
      </c>
      <c r="L498" t="s">
        <v>4270</v>
      </c>
    </row>
    <row r="499" spans="1:12">
      <c r="A499">
        <v>498</v>
      </c>
      <c r="B499" t="s">
        <v>4271</v>
      </c>
      <c r="C499" t="s">
        <v>312</v>
      </c>
      <c r="D499" t="s">
        <v>304</v>
      </c>
      <c r="E499" t="s">
        <v>4272</v>
      </c>
      <c r="F499" t="s">
        <v>4273</v>
      </c>
      <c r="G499" t="s">
        <v>1016</v>
      </c>
      <c r="H499" t="s">
        <v>4274</v>
      </c>
      <c r="I499" t="s">
        <v>4275</v>
      </c>
      <c r="J499" t="s">
        <v>4276</v>
      </c>
      <c r="K499" s="1">
        <v>44710</v>
      </c>
      <c r="L499" t="s">
        <v>4277</v>
      </c>
    </row>
    <row r="500" spans="1:12">
      <c r="A500">
        <v>499</v>
      </c>
      <c r="B500" t="s">
        <v>4278</v>
      </c>
      <c r="C500" t="s">
        <v>4279</v>
      </c>
      <c r="D500" t="s">
        <v>2525</v>
      </c>
      <c r="E500" t="s">
        <v>4280</v>
      </c>
      <c r="F500" t="s">
        <v>4281</v>
      </c>
      <c r="G500" t="s">
        <v>1322</v>
      </c>
      <c r="H500" t="s">
        <v>4282</v>
      </c>
      <c r="I500" t="s">
        <v>4283</v>
      </c>
      <c r="J500" t="s">
        <v>4284</v>
      </c>
      <c r="K500" s="1">
        <v>44331</v>
      </c>
      <c r="L500" t="s">
        <v>4285</v>
      </c>
    </row>
    <row r="501" spans="1:12">
      <c r="A501">
        <v>500</v>
      </c>
      <c r="B501" t="s">
        <v>4286</v>
      </c>
      <c r="C501" t="s">
        <v>1290</v>
      </c>
      <c r="D501" t="s">
        <v>4287</v>
      </c>
      <c r="E501" t="s">
        <v>4288</v>
      </c>
      <c r="F501" t="s">
        <v>4289</v>
      </c>
      <c r="G501" t="s">
        <v>230</v>
      </c>
      <c r="H501" t="s">
        <v>4290</v>
      </c>
      <c r="I501" t="s">
        <v>4291</v>
      </c>
      <c r="J501" t="s">
        <v>4292</v>
      </c>
      <c r="K501" s="1">
        <v>44223</v>
      </c>
      <c r="L501" t="s">
        <v>4293</v>
      </c>
    </row>
    <row r="502" spans="1:12">
      <c r="A502">
        <v>501</v>
      </c>
      <c r="B502" t="s">
        <v>4294</v>
      </c>
      <c r="C502" t="s">
        <v>188</v>
      </c>
      <c r="D502" t="s">
        <v>4295</v>
      </c>
      <c r="E502" t="s">
        <v>4296</v>
      </c>
      <c r="F502" t="s">
        <v>4297</v>
      </c>
      <c r="G502" t="s">
        <v>618</v>
      </c>
      <c r="H502" t="s">
        <v>4298</v>
      </c>
      <c r="I502" t="s">
        <v>4299</v>
      </c>
      <c r="J502" t="s">
        <v>4300</v>
      </c>
      <c r="K502" s="1">
        <v>44350</v>
      </c>
      <c r="L502" t="s">
        <v>4301</v>
      </c>
    </row>
    <row r="503" spans="1:12">
      <c r="A503">
        <v>502</v>
      </c>
      <c r="B503" t="s">
        <v>4302</v>
      </c>
      <c r="C503" t="s">
        <v>4303</v>
      </c>
      <c r="D503" t="s">
        <v>4304</v>
      </c>
      <c r="E503" t="s">
        <v>4305</v>
      </c>
      <c r="F503" t="s">
        <v>4306</v>
      </c>
      <c r="G503" t="s">
        <v>4307</v>
      </c>
      <c r="H503">
        <f>1-807-89-5478</f>
        <v>-6373</v>
      </c>
      <c r="I503" t="s">
        <v>4308</v>
      </c>
      <c r="J503" t="s">
        <v>4309</v>
      </c>
      <c r="K503" s="1">
        <v>43965</v>
      </c>
      <c r="L503" t="s">
        <v>4310</v>
      </c>
    </row>
    <row r="504" spans="1:12">
      <c r="A504">
        <v>503</v>
      </c>
      <c r="B504" t="s">
        <v>4311</v>
      </c>
      <c r="C504" t="s">
        <v>4312</v>
      </c>
      <c r="D504" t="s">
        <v>4313</v>
      </c>
      <c r="E504" t="s">
        <v>4314</v>
      </c>
      <c r="F504" t="s">
        <v>4315</v>
      </c>
      <c r="G504" t="s">
        <v>212</v>
      </c>
      <c r="H504">
        <f>1-607-80-1677</f>
        <v>-2363</v>
      </c>
      <c r="I504" t="s">
        <v>4316</v>
      </c>
      <c r="J504" t="s">
        <v>4317</v>
      </c>
      <c r="K504" s="1">
        <v>44652</v>
      </c>
      <c r="L504" t="s">
        <v>4318</v>
      </c>
    </row>
    <row r="505" spans="1:12">
      <c r="A505">
        <v>504</v>
      </c>
      <c r="B505" t="s">
        <v>4319</v>
      </c>
      <c r="C505" t="s">
        <v>4320</v>
      </c>
      <c r="D505" t="s">
        <v>4321</v>
      </c>
      <c r="E505" t="s">
        <v>4322</v>
      </c>
      <c r="F505" t="s">
        <v>4323</v>
      </c>
      <c r="G505" t="s">
        <v>2885</v>
      </c>
      <c r="H505">
        <v>3369249620</v>
      </c>
      <c r="I505">
        <v>410774981</v>
      </c>
      <c r="J505" t="s">
        <v>4324</v>
      </c>
      <c r="K505" s="1">
        <v>44631</v>
      </c>
      <c r="L505" t="s">
        <v>4325</v>
      </c>
    </row>
    <row r="506" spans="1:12">
      <c r="A506">
        <v>505</v>
      </c>
      <c r="B506" t="s">
        <v>4326</v>
      </c>
      <c r="C506" t="s">
        <v>2890</v>
      </c>
      <c r="D506" t="s">
        <v>4327</v>
      </c>
      <c r="E506" t="s">
        <v>4328</v>
      </c>
      <c r="F506" t="s">
        <v>4329</v>
      </c>
      <c r="G506" t="s">
        <v>106</v>
      </c>
      <c r="H506" t="s">
        <v>4330</v>
      </c>
      <c r="I506" t="s">
        <v>4331</v>
      </c>
      <c r="J506" t="s">
        <v>4332</v>
      </c>
      <c r="K506" s="1">
        <v>44446</v>
      </c>
      <c r="L506" t="s">
        <v>4333</v>
      </c>
    </row>
    <row r="507" spans="1:12">
      <c r="A507">
        <v>506</v>
      </c>
      <c r="B507" t="s">
        <v>4334</v>
      </c>
      <c r="C507" t="s">
        <v>1381</v>
      </c>
      <c r="D507" t="s">
        <v>2757</v>
      </c>
      <c r="E507" t="s">
        <v>4335</v>
      </c>
      <c r="F507" t="s">
        <v>4336</v>
      </c>
      <c r="G507" t="s">
        <v>3956</v>
      </c>
      <c r="H507" t="s">
        <v>4337</v>
      </c>
      <c r="I507" t="s">
        <v>4338</v>
      </c>
      <c r="J507" t="s">
        <v>4339</v>
      </c>
      <c r="K507" s="1">
        <v>44668</v>
      </c>
      <c r="L507" t="s">
        <v>4340</v>
      </c>
    </row>
    <row r="508" spans="1:12">
      <c r="A508">
        <v>507</v>
      </c>
      <c r="B508" t="s">
        <v>4341</v>
      </c>
      <c r="C508" t="s">
        <v>4342</v>
      </c>
      <c r="D508" t="s">
        <v>698</v>
      </c>
      <c r="E508" t="s">
        <v>4343</v>
      </c>
      <c r="F508" t="s">
        <v>4344</v>
      </c>
      <c r="G508" t="s">
        <v>3543</v>
      </c>
      <c r="H508" t="s">
        <v>4345</v>
      </c>
      <c r="I508" t="s">
        <v>4346</v>
      </c>
      <c r="J508" t="s">
        <v>4347</v>
      </c>
      <c r="K508" s="1">
        <v>43921</v>
      </c>
      <c r="L508" t="s">
        <v>4348</v>
      </c>
    </row>
    <row r="509" spans="1:12">
      <c r="A509">
        <v>508</v>
      </c>
      <c r="B509" t="s">
        <v>4349</v>
      </c>
      <c r="C509" t="s">
        <v>4350</v>
      </c>
      <c r="D509" t="s">
        <v>4351</v>
      </c>
      <c r="E509" t="s">
        <v>4352</v>
      </c>
      <c r="F509" t="s">
        <v>4353</v>
      </c>
      <c r="G509" t="s">
        <v>469</v>
      </c>
      <c r="H509" t="s">
        <v>4354</v>
      </c>
      <c r="I509" t="s">
        <v>4355</v>
      </c>
      <c r="J509" t="s">
        <v>4356</v>
      </c>
      <c r="K509" s="1">
        <v>44548</v>
      </c>
      <c r="L509" t="s">
        <v>4357</v>
      </c>
    </row>
    <row r="510" spans="1:12">
      <c r="A510">
        <v>509</v>
      </c>
      <c r="B510" t="s">
        <v>4358</v>
      </c>
      <c r="C510" t="s">
        <v>3790</v>
      </c>
      <c r="D510" t="s">
        <v>4359</v>
      </c>
      <c r="E510" t="s">
        <v>4360</v>
      </c>
      <c r="F510" t="s">
        <v>4361</v>
      </c>
      <c r="G510" t="s">
        <v>278</v>
      </c>
      <c r="H510" t="s">
        <v>4362</v>
      </c>
      <c r="I510" t="s">
        <v>4363</v>
      </c>
      <c r="J510" t="s">
        <v>4364</v>
      </c>
      <c r="K510" s="1">
        <v>44142</v>
      </c>
      <c r="L510" t="s">
        <v>4365</v>
      </c>
    </row>
    <row r="511" spans="1:12">
      <c r="A511">
        <v>510</v>
      </c>
      <c r="B511" t="s">
        <v>4366</v>
      </c>
      <c r="C511" t="s">
        <v>4367</v>
      </c>
      <c r="D511" t="s">
        <v>4368</v>
      </c>
      <c r="E511" t="s">
        <v>4369</v>
      </c>
      <c r="F511" t="s">
        <v>4370</v>
      </c>
      <c r="G511" t="s">
        <v>240</v>
      </c>
      <c r="H511" t="s">
        <v>4371</v>
      </c>
      <c r="I511" t="s">
        <v>4372</v>
      </c>
      <c r="J511" t="s">
        <v>4373</v>
      </c>
      <c r="K511" s="1">
        <v>43992</v>
      </c>
      <c r="L511" t="s">
        <v>4374</v>
      </c>
    </row>
    <row r="512" spans="1:12">
      <c r="A512">
        <v>511</v>
      </c>
      <c r="B512" t="s">
        <v>4375</v>
      </c>
      <c r="C512" t="s">
        <v>1158</v>
      </c>
      <c r="D512" t="s">
        <v>4376</v>
      </c>
      <c r="E512" t="s">
        <v>4377</v>
      </c>
      <c r="F512" t="s">
        <v>4378</v>
      </c>
      <c r="G512" t="s">
        <v>4379</v>
      </c>
      <c r="H512">
        <f>1-378-745-7782</f>
        <v>-8904</v>
      </c>
      <c r="I512" t="s">
        <v>4380</v>
      </c>
      <c r="J512" t="s">
        <v>4381</v>
      </c>
      <c r="K512" s="1">
        <v>44422</v>
      </c>
      <c r="L512" t="s">
        <v>4382</v>
      </c>
    </row>
    <row r="513" spans="1:12">
      <c r="A513">
        <v>512</v>
      </c>
      <c r="B513" t="s">
        <v>4383</v>
      </c>
      <c r="C513" t="s">
        <v>3988</v>
      </c>
      <c r="D513" t="s">
        <v>3295</v>
      </c>
      <c r="E513" t="s">
        <v>4384</v>
      </c>
      <c r="F513" t="s">
        <v>4385</v>
      </c>
      <c r="G513" t="s">
        <v>250</v>
      </c>
      <c r="H513" t="s">
        <v>4386</v>
      </c>
      <c r="I513" t="s">
        <v>4387</v>
      </c>
      <c r="J513" t="s">
        <v>4388</v>
      </c>
      <c r="K513" s="1">
        <v>44640</v>
      </c>
      <c r="L513" t="s">
        <v>4389</v>
      </c>
    </row>
    <row r="514" spans="1:12">
      <c r="A514">
        <v>513</v>
      </c>
      <c r="B514" t="s">
        <v>4390</v>
      </c>
      <c r="C514" t="s">
        <v>4391</v>
      </c>
      <c r="D514" t="s">
        <v>4392</v>
      </c>
      <c r="E514" t="s">
        <v>4393</v>
      </c>
      <c r="F514" t="s">
        <v>4394</v>
      </c>
      <c r="G514" t="s">
        <v>2353</v>
      </c>
      <c r="H514" t="s">
        <v>4395</v>
      </c>
      <c r="I514" t="s">
        <v>4396</v>
      </c>
      <c r="J514" t="s">
        <v>4397</v>
      </c>
      <c r="K514" s="1">
        <v>44568</v>
      </c>
      <c r="L514" t="s">
        <v>4398</v>
      </c>
    </row>
    <row r="515" spans="1:12">
      <c r="A515">
        <v>514</v>
      </c>
      <c r="B515" t="s">
        <v>4399</v>
      </c>
      <c r="C515" t="s">
        <v>4400</v>
      </c>
      <c r="D515" t="s">
        <v>1770</v>
      </c>
      <c r="E515" t="s">
        <v>4401</v>
      </c>
      <c r="F515" t="s">
        <v>4402</v>
      </c>
      <c r="G515" t="s">
        <v>2146</v>
      </c>
      <c r="H515" t="s">
        <v>4403</v>
      </c>
      <c r="I515" t="s">
        <v>4404</v>
      </c>
      <c r="J515" t="s">
        <v>4405</v>
      </c>
      <c r="K515" s="1">
        <v>44217</v>
      </c>
      <c r="L515" t="s">
        <v>4406</v>
      </c>
    </row>
    <row r="516" spans="1:12">
      <c r="A516">
        <v>515</v>
      </c>
      <c r="B516" t="s">
        <v>4407</v>
      </c>
      <c r="C516" t="s">
        <v>4408</v>
      </c>
      <c r="D516" t="s">
        <v>4409</v>
      </c>
      <c r="E516" t="s">
        <v>4410</v>
      </c>
      <c r="F516" t="s">
        <v>4411</v>
      </c>
      <c r="G516" t="s">
        <v>4412</v>
      </c>
      <c r="H516" t="s">
        <v>4413</v>
      </c>
      <c r="I516" t="s">
        <v>4414</v>
      </c>
      <c r="J516" t="s">
        <v>4415</v>
      </c>
      <c r="K516" s="1">
        <v>44702</v>
      </c>
      <c r="L516" t="s">
        <v>4416</v>
      </c>
    </row>
    <row r="517" spans="1:12">
      <c r="A517">
        <v>516</v>
      </c>
      <c r="B517" t="s">
        <v>4417</v>
      </c>
      <c r="C517" t="s">
        <v>4418</v>
      </c>
      <c r="D517" t="s">
        <v>4419</v>
      </c>
      <c r="E517" t="s">
        <v>4420</v>
      </c>
      <c r="F517" t="s">
        <v>4421</v>
      </c>
      <c r="G517" t="s">
        <v>37</v>
      </c>
      <c r="H517" t="s">
        <v>4422</v>
      </c>
      <c r="I517" t="s">
        <v>4423</v>
      </c>
      <c r="J517" t="s">
        <v>4424</v>
      </c>
      <c r="K517" s="1">
        <v>44181</v>
      </c>
      <c r="L517" t="s">
        <v>4425</v>
      </c>
    </row>
    <row r="518" spans="1:12">
      <c r="A518">
        <v>517</v>
      </c>
      <c r="B518" t="s">
        <v>4426</v>
      </c>
      <c r="C518" t="s">
        <v>4427</v>
      </c>
      <c r="D518" t="s">
        <v>3161</v>
      </c>
      <c r="E518" t="s">
        <v>4428</v>
      </c>
      <c r="F518" t="s">
        <v>4429</v>
      </c>
      <c r="G518" t="s">
        <v>260</v>
      </c>
      <c r="H518" t="s">
        <v>4430</v>
      </c>
      <c r="I518" t="s">
        <v>4431</v>
      </c>
      <c r="J518" t="s">
        <v>4432</v>
      </c>
      <c r="K518" s="1">
        <v>44510</v>
      </c>
      <c r="L518" t="s">
        <v>4433</v>
      </c>
    </row>
    <row r="519" spans="1:12">
      <c r="A519">
        <v>518</v>
      </c>
      <c r="B519" t="s">
        <v>4434</v>
      </c>
      <c r="C519" t="s">
        <v>161</v>
      </c>
      <c r="D519" t="s">
        <v>1031</v>
      </c>
      <c r="E519" t="s">
        <v>4435</v>
      </c>
      <c r="F519" t="s">
        <v>4436</v>
      </c>
      <c r="G519" t="s">
        <v>2519</v>
      </c>
      <c r="H519" t="s">
        <v>4437</v>
      </c>
      <c r="I519" t="s">
        <v>4438</v>
      </c>
      <c r="J519" t="s">
        <v>4439</v>
      </c>
      <c r="K519" s="1">
        <v>44097</v>
      </c>
      <c r="L519" t="s">
        <v>4440</v>
      </c>
    </row>
    <row r="520" spans="1:12">
      <c r="A520">
        <v>519</v>
      </c>
      <c r="B520" t="s">
        <v>4441</v>
      </c>
      <c r="C520" t="s">
        <v>112</v>
      </c>
      <c r="D520" t="s">
        <v>4442</v>
      </c>
      <c r="E520" t="s">
        <v>4443</v>
      </c>
      <c r="F520" t="s">
        <v>4444</v>
      </c>
      <c r="G520" t="s">
        <v>944</v>
      </c>
      <c r="H520" t="s">
        <v>4445</v>
      </c>
      <c r="I520">
        <v>2835785979</v>
      </c>
      <c r="J520" t="s">
        <v>4446</v>
      </c>
      <c r="K520" s="1">
        <v>43893</v>
      </c>
      <c r="L520" t="s">
        <v>4447</v>
      </c>
    </row>
    <row r="521" spans="1:12">
      <c r="A521">
        <v>520</v>
      </c>
      <c r="B521" t="s">
        <v>4448</v>
      </c>
      <c r="C521" t="s">
        <v>4449</v>
      </c>
      <c r="D521" t="s">
        <v>4450</v>
      </c>
      <c r="E521" t="s">
        <v>4451</v>
      </c>
      <c r="F521" t="s">
        <v>4452</v>
      </c>
      <c r="G521" t="s">
        <v>524</v>
      </c>
      <c r="H521">
        <v>2468288047</v>
      </c>
      <c r="I521" t="s">
        <v>4453</v>
      </c>
      <c r="J521" t="s">
        <v>4454</v>
      </c>
      <c r="K521" s="1">
        <v>43852</v>
      </c>
      <c r="L521" t="s">
        <v>4455</v>
      </c>
    </row>
    <row r="522" spans="1:12">
      <c r="A522">
        <v>521</v>
      </c>
      <c r="B522" t="s">
        <v>4456</v>
      </c>
      <c r="C522" t="s">
        <v>4457</v>
      </c>
      <c r="D522" t="s">
        <v>4458</v>
      </c>
      <c r="E522" t="s">
        <v>4459</v>
      </c>
      <c r="F522" t="s">
        <v>4460</v>
      </c>
      <c r="G522" t="s">
        <v>2751</v>
      </c>
      <c r="H522" t="s">
        <v>4461</v>
      </c>
      <c r="I522" t="s">
        <v>4462</v>
      </c>
      <c r="J522" t="s">
        <v>4463</v>
      </c>
      <c r="K522" s="1">
        <v>44431</v>
      </c>
      <c r="L522" t="s">
        <v>4464</v>
      </c>
    </row>
    <row r="523" spans="1:12">
      <c r="A523">
        <v>522</v>
      </c>
      <c r="B523" t="s">
        <v>4465</v>
      </c>
      <c r="C523" t="s">
        <v>4466</v>
      </c>
      <c r="D523" t="s">
        <v>4467</v>
      </c>
      <c r="E523" t="s">
        <v>4468</v>
      </c>
      <c r="F523" t="s">
        <v>4469</v>
      </c>
      <c r="G523" t="s">
        <v>240</v>
      </c>
      <c r="H523" t="s">
        <v>4470</v>
      </c>
      <c r="I523" t="s">
        <v>4471</v>
      </c>
      <c r="J523" t="s">
        <v>4472</v>
      </c>
      <c r="K523" s="1">
        <v>43874</v>
      </c>
      <c r="L523" t="s">
        <v>4473</v>
      </c>
    </row>
    <row r="524" spans="1:12">
      <c r="A524">
        <v>523</v>
      </c>
      <c r="B524" t="s">
        <v>4474</v>
      </c>
      <c r="C524" t="s">
        <v>4475</v>
      </c>
      <c r="D524" t="s">
        <v>4476</v>
      </c>
      <c r="E524" t="s">
        <v>4477</v>
      </c>
      <c r="F524" t="s">
        <v>4478</v>
      </c>
      <c r="G524" t="s">
        <v>1242</v>
      </c>
      <c r="H524">
        <v>8958143127</v>
      </c>
      <c r="I524" t="s">
        <v>4479</v>
      </c>
      <c r="J524" t="s">
        <v>4480</v>
      </c>
      <c r="K524" s="1">
        <v>44009</v>
      </c>
      <c r="L524" t="s">
        <v>4481</v>
      </c>
    </row>
    <row r="525" spans="1:12">
      <c r="A525">
        <v>524</v>
      </c>
      <c r="B525" t="s">
        <v>4482</v>
      </c>
      <c r="C525" t="s">
        <v>2508</v>
      </c>
      <c r="D525" t="s">
        <v>4483</v>
      </c>
      <c r="E525" t="s">
        <v>4484</v>
      </c>
      <c r="F525" t="s">
        <v>4485</v>
      </c>
      <c r="G525" t="s">
        <v>543</v>
      </c>
      <c r="H525">
        <v>6452262596</v>
      </c>
      <c r="I525" t="s">
        <v>4486</v>
      </c>
      <c r="J525" t="s">
        <v>4487</v>
      </c>
      <c r="K525" s="1">
        <v>43897</v>
      </c>
      <c r="L525" t="s">
        <v>4488</v>
      </c>
    </row>
    <row r="526" spans="1:12">
      <c r="A526">
        <v>525</v>
      </c>
      <c r="B526" t="s">
        <v>4489</v>
      </c>
      <c r="C526" t="s">
        <v>4490</v>
      </c>
      <c r="D526" t="s">
        <v>4491</v>
      </c>
      <c r="E526" t="s">
        <v>4492</v>
      </c>
      <c r="F526" t="s">
        <v>4493</v>
      </c>
      <c r="G526" t="s">
        <v>1646</v>
      </c>
      <c r="H526" t="s">
        <v>4494</v>
      </c>
      <c r="I526">
        <v>2198860043</v>
      </c>
      <c r="J526" t="s">
        <v>4495</v>
      </c>
      <c r="K526" s="1">
        <v>43842</v>
      </c>
      <c r="L526" t="s">
        <v>4496</v>
      </c>
    </row>
    <row r="527" spans="1:12">
      <c r="A527">
        <v>526</v>
      </c>
      <c r="B527" t="s">
        <v>4497</v>
      </c>
      <c r="C527" t="s">
        <v>650</v>
      </c>
      <c r="D527" t="s">
        <v>4498</v>
      </c>
      <c r="E527" t="s">
        <v>4499</v>
      </c>
      <c r="F527" t="s">
        <v>4500</v>
      </c>
      <c r="G527" t="s">
        <v>2918</v>
      </c>
      <c r="H527" t="s">
        <v>4501</v>
      </c>
      <c r="I527" t="s">
        <v>4502</v>
      </c>
      <c r="J527" t="s">
        <v>4503</v>
      </c>
      <c r="K527" s="1">
        <v>44529</v>
      </c>
      <c r="L527" t="s">
        <v>4504</v>
      </c>
    </row>
    <row r="528" spans="1:12">
      <c r="A528">
        <v>527</v>
      </c>
      <c r="B528" t="s">
        <v>4505</v>
      </c>
      <c r="C528" t="s">
        <v>4506</v>
      </c>
      <c r="D528" t="s">
        <v>2827</v>
      </c>
      <c r="E528" t="s">
        <v>4507</v>
      </c>
      <c r="F528" t="s">
        <v>4508</v>
      </c>
      <c r="G528" t="s">
        <v>767</v>
      </c>
      <c r="H528" t="s">
        <v>4509</v>
      </c>
      <c r="I528" t="s">
        <v>4510</v>
      </c>
      <c r="J528" t="s">
        <v>4511</v>
      </c>
      <c r="K528" s="1">
        <v>44276</v>
      </c>
      <c r="L528" t="s">
        <v>4512</v>
      </c>
    </row>
    <row r="529" spans="1:12">
      <c r="A529">
        <v>528</v>
      </c>
      <c r="B529" t="s">
        <v>4513</v>
      </c>
      <c r="C529" t="s">
        <v>3320</v>
      </c>
      <c r="D529" t="s">
        <v>4514</v>
      </c>
      <c r="E529" t="s">
        <v>4515</v>
      </c>
      <c r="F529" t="s">
        <v>4516</v>
      </c>
      <c r="G529" t="s">
        <v>2961</v>
      </c>
      <c r="H529" t="s">
        <v>4517</v>
      </c>
      <c r="I529" t="s">
        <v>4518</v>
      </c>
      <c r="J529" t="s">
        <v>4519</v>
      </c>
      <c r="K529" s="1">
        <v>44488</v>
      </c>
      <c r="L529" t="s">
        <v>4520</v>
      </c>
    </row>
    <row r="530" spans="1:12">
      <c r="A530">
        <v>529</v>
      </c>
      <c r="B530" t="s">
        <v>4521</v>
      </c>
      <c r="C530" t="s">
        <v>4522</v>
      </c>
      <c r="D530" t="s">
        <v>4523</v>
      </c>
      <c r="E530" t="s">
        <v>4524</v>
      </c>
      <c r="F530" t="s">
        <v>4525</v>
      </c>
      <c r="G530" t="s">
        <v>116</v>
      </c>
      <c r="H530" t="s">
        <v>4526</v>
      </c>
      <c r="I530">
        <v>9075786058</v>
      </c>
      <c r="J530" t="s">
        <v>4527</v>
      </c>
      <c r="K530" s="1">
        <v>43924</v>
      </c>
      <c r="L530" t="s">
        <v>4528</v>
      </c>
    </row>
    <row r="531" spans="1:12">
      <c r="A531">
        <v>530</v>
      </c>
      <c r="B531" t="s">
        <v>4529</v>
      </c>
      <c r="C531" t="s">
        <v>3077</v>
      </c>
      <c r="D531" t="s">
        <v>4530</v>
      </c>
      <c r="E531" t="s">
        <v>4531</v>
      </c>
      <c r="F531" t="s">
        <v>4532</v>
      </c>
      <c r="G531" t="s">
        <v>4533</v>
      </c>
      <c r="H531" t="s">
        <v>4534</v>
      </c>
      <c r="I531" t="s">
        <v>4535</v>
      </c>
      <c r="J531" t="s">
        <v>4536</v>
      </c>
      <c r="K531" s="1">
        <v>43916</v>
      </c>
      <c r="L531" t="s">
        <v>4537</v>
      </c>
    </row>
    <row r="532" spans="1:12">
      <c r="A532">
        <v>531</v>
      </c>
      <c r="B532" t="s">
        <v>4538</v>
      </c>
      <c r="C532" t="s">
        <v>763</v>
      </c>
      <c r="D532" t="s">
        <v>4539</v>
      </c>
      <c r="E532" t="s">
        <v>4540</v>
      </c>
      <c r="F532" t="s">
        <v>4541</v>
      </c>
      <c r="G532" t="s">
        <v>1077</v>
      </c>
      <c r="H532" t="s">
        <v>4542</v>
      </c>
      <c r="I532" t="s">
        <v>4543</v>
      </c>
      <c r="J532" t="s">
        <v>4544</v>
      </c>
      <c r="K532" s="1">
        <v>44617</v>
      </c>
      <c r="L532" t="s">
        <v>4545</v>
      </c>
    </row>
    <row r="533" spans="1:12">
      <c r="A533">
        <v>532</v>
      </c>
      <c r="B533" t="s">
        <v>4546</v>
      </c>
      <c r="C533" t="s">
        <v>1984</v>
      </c>
      <c r="D533" t="s">
        <v>3838</v>
      </c>
      <c r="E533" t="s">
        <v>4547</v>
      </c>
      <c r="F533" t="s">
        <v>4548</v>
      </c>
      <c r="G533" t="s">
        <v>2455</v>
      </c>
      <c r="H533" t="s">
        <v>4549</v>
      </c>
      <c r="I533" t="s">
        <v>4550</v>
      </c>
      <c r="J533" t="s">
        <v>4551</v>
      </c>
      <c r="K533" s="1">
        <v>44672</v>
      </c>
      <c r="L533" t="s">
        <v>4552</v>
      </c>
    </row>
    <row r="534" spans="1:12">
      <c r="A534">
        <v>533</v>
      </c>
      <c r="B534" t="s">
        <v>4553</v>
      </c>
      <c r="C534" t="s">
        <v>3901</v>
      </c>
      <c r="D534" t="s">
        <v>4554</v>
      </c>
      <c r="E534" t="s">
        <v>4555</v>
      </c>
      <c r="F534" t="s">
        <v>4556</v>
      </c>
      <c r="G534" t="s">
        <v>410</v>
      </c>
      <c r="H534" t="s">
        <v>4557</v>
      </c>
      <c r="I534">
        <f>1-945-491-4799</f>
        <v>-6234</v>
      </c>
      <c r="J534" t="s">
        <v>4558</v>
      </c>
      <c r="K534" s="1">
        <v>44003</v>
      </c>
      <c r="L534" t="s">
        <v>4559</v>
      </c>
    </row>
    <row r="535" spans="1:12">
      <c r="A535">
        <v>534</v>
      </c>
      <c r="B535" t="s">
        <v>4560</v>
      </c>
      <c r="C535" t="s">
        <v>3061</v>
      </c>
      <c r="D535" t="s">
        <v>2086</v>
      </c>
      <c r="E535" t="s">
        <v>4561</v>
      </c>
      <c r="F535" t="s">
        <v>4562</v>
      </c>
      <c r="G535" t="s">
        <v>3387</v>
      </c>
      <c r="H535" t="s">
        <v>4563</v>
      </c>
      <c r="I535" t="s">
        <v>4564</v>
      </c>
      <c r="J535" t="s">
        <v>4565</v>
      </c>
      <c r="K535" s="1">
        <v>44392</v>
      </c>
      <c r="L535" t="s">
        <v>4566</v>
      </c>
    </row>
    <row r="536" spans="1:12">
      <c r="A536">
        <v>535</v>
      </c>
      <c r="B536" t="s">
        <v>4567</v>
      </c>
      <c r="C536" t="s">
        <v>4568</v>
      </c>
      <c r="D536" t="s">
        <v>1761</v>
      </c>
      <c r="E536" t="s">
        <v>4569</v>
      </c>
      <c r="F536" t="s">
        <v>4570</v>
      </c>
      <c r="G536" t="s">
        <v>2581</v>
      </c>
      <c r="H536" t="s">
        <v>4571</v>
      </c>
      <c r="I536" t="s">
        <v>4572</v>
      </c>
      <c r="J536" t="s">
        <v>4573</v>
      </c>
      <c r="K536" s="1">
        <v>44474</v>
      </c>
      <c r="L536" t="s">
        <v>4574</v>
      </c>
    </row>
    <row r="537" spans="1:12">
      <c r="A537">
        <v>536</v>
      </c>
      <c r="B537" t="s">
        <v>4575</v>
      </c>
      <c r="C537" t="s">
        <v>697</v>
      </c>
      <c r="D537" t="s">
        <v>4576</v>
      </c>
      <c r="E537" t="s">
        <v>4577</v>
      </c>
      <c r="F537" t="s">
        <v>4578</v>
      </c>
      <c r="G537" t="s">
        <v>1116</v>
      </c>
      <c r="H537" t="s">
        <v>4579</v>
      </c>
      <c r="I537" t="s">
        <v>4580</v>
      </c>
      <c r="J537" t="s">
        <v>4581</v>
      </c>
      <c r="K537" s="1">
        <v>44412</v>
      </c>
      <c r="L537" t="s">
        <v>4582</v>
      </c>
    </row>
    <row r="538" spans="1:12">
      <c r="A538">
        <v>537</v>
      </c>
      <c r="B538" t="s">
        <v>4583</v>
      </c>
      <c r="C538" t="s">
        <v>1760</v>
      </c>
      <c r="D538" t="s">
        <v>2152</v>
      </c>
      <c r="E538" t="s">
        <v>4584</v>
      </c>
      <c r="F538" t="s">
        <v>4585</v>
      </c>
      <c r="G538" t="s">
        <v>4166</v>
      </c>
      <c r="H538" t="s">
        <v>4586</v>
      </c>
      <c r="I538" t="s">
        <v>4587</v>
      </c>
      <c r="J538" t="s">
        <v>4588</v>
      </c>
      <c r="K538" s="1">
        <v>44342</v>
      </c>
      <c r="L538" t="s">
        <v>4589</v>
      </c>
    </row>
    <row r="539" spans="1:12">
      <c r="A539">
        <v>538</v>
      </c>
      <c r="B539" t="s">
        <v>4590</v>
      </c>
      <c r="C539" t="s">
        <v>4591</v>
      </c>
      <c r="D539" t="s">
        <v>4592</v>
      </c>
      <c r="E539" t="s">
        <v>4593</v>
      </c>
      <c r="F539" t="s">
        <v>4594</v>
      </c>
      <c r="G539" t="s">
        <v>944</v>
      </c>
      <c r="H539" t="s">
        <v>4595</v>
      </c>
      <c r="I539" t="s">
        <v>4596</v>
      </c>
      <c r="J539" t="s">
        <v>4597</v>
      </c>
      <c r="K539" s="1">
        <v>44503</v>
      </c>
      <c r="L539" t="s">
        <v>4598</v>
      </c>
    </row>
    <row r="540" spans="1:12">
      <c r="A540">
        <v>539</v>
      </c>
      <c r="B540" t="s">
        <v>4599</v>
      </c>
      <c r="C540" t="s">
        <v>614</v>
      </c>
      <c r="D540" t="s">
        <v>1941</v>
      </c>
      <c r="E540" t="s">
        <v>4600</v>
      </c>
      <c r="F540" t="s">
        <v>4601</v>
      </c>
      <c r="G540" t="s">
        <v>3911</v>
      </c>
      <c r="H540" t="s">
        <v>4602</v>
      </c>
      <c r="I540" t="s">
        <v>4603</v>
      </c>
      <c r="J540" t="s">
        <v>4604</v>
      </c>
      <c r="K540" s="1">
        <v>44381</v>
      </c>
      <c r="L540" t="s">
        <v>4605</v>
      </c>
    </row>
    <row r="541" spans="1:12">
      <c r="A541">
        <v>540</v>
      </c>
      <c r="B541" t="s">
        <v>4606</v>
      </c>
      <c r="C541" t="s">
        <v>3153</v>
      </c>
      <c r="D541" t="s">
        <v>198</v>
      </c>
      <c r="E541" t="s">
        <v>4607</v>
      </c>
      <c r="F541" t="s">
        <v>4608</v>
      </c>
      <c r="G541" t="s">
        <v>944</v>
      </c>
      <c r="H541" t="s">
        <v>4609</v>
      </c>
      <c r="I541" t="s">
        <v>4610</v>
      </c>
      <c r="J541" t="s">
        <v>4611</v>
      </c>
      <c r="K541" s="1">
        <v>44330</v>
      </c>
      <c r="L541" t="s">
        <v>4612</v>
      </c>
    </row>
    <row r="542" spans="1:12">
      <c r="A542">
        <v>541</v>
      </c>
      <c r="B542" t="s">
        <v>4613</v>
      </c>
      <c r="C542" t="s">
        <v>2010</v>
      </c>
      <c r="D542" t="s">
        <v>1702</v>
      </c>
      <c r="E542" t="s">
        <v>4614</v>
      </c>
      <c r="F542" t="s">
        <v>4615</v>
      </c>
      <c r="G542" t="s">
        <v>362</v>
      </c>
      <c r="H542" t="s">
        <v>4616</v>
      </c>
      <c r="I542" t="s">
        <v>4617</v>
      </c>
      <c r="J542" t="s">
        <v>4618</v>
      </c>
      <c r="K542" s="1">
        <v>44667</v>
      </c>
      <c r="L542" t="s">
        <v>4619</v>
      </c>
    </row>
    <row r="543" spans="1:12">
      <c r="A543">
        <v>542</v>
      </c>
      <c r="B543" t="s">
        <v>4620</v>
      </c>
      <c r="C543" t="s">
        <v>4621</v>
      </c>
      <c r="D543" t="s">
        <v>4622</v>
      </c>
      <c r="E543" t="s">
        <v>4623</v>
      </c>
      <c r="F543" t="s">
        <v>4624</v>
      </c>
      <c r="G543" t="s">
        <v>4625</v>
      </c>
      <c r="H543" t="s">
        <v>4626</v>
      </c>
      <c r="I543" t="s">
        <v>4627</v>
      </c>
      <c r="J543" t="s">
        <v>4628</v>
      </c>
      <c r="K543" s="1">
        <v>44489</v>
      </c>
      <c r="L543" t="s">
        <v>4629</v>
      </c>
    </row>
    <row r="544" spans="1:12">
      <c r="A544">
        <v>543</v>
      </c>
      <c r="B544" t="s">
        <v>4630</v>
      </c>
      <c r="C544" t="s">
        <v>4631</v>
      </c>
      <c r="D544" t="s">
        <v>866</v>
      </c>
      <c r="E544" t="s">
        <v>4632</v>
      </c>
      <c r="F544" t="s">
        <v>4633</v>
      </c>
      <c r="G544" t="s">
        <v>2885</v>
      </c>
      <c r="H544" t="s">
        <v>4634</v>
      </c>
      <c r="I544" t="s">
        <v>4635</v>
      </c>
      <c r="J544" t="s">
        <v>4636</v>
      </c>
      <c r="K544" s="1">
        <v>44418</v>
      </c>
      <c r="L544" t="s">
        <v>4637</v>
      </c>
    </row>
    <row r="545" spans="1:12">
      <c r="A545">
        <v>544</v>
      </c>
      <c r="B545" t="s">
        <v>4638</v>
      </c>
      <c r="C545" t="s">
        <v>4639</v>
      </c>
      <c r="D545" t="s">
        <v>4640</v>
      </c>
      <c r="E545" t="s">
        <v>4641</v>
      </c>
      <c r="F545" t="s">
        <v>4642</v>
      </c>
      <c r="G545" t="s">
        <v>786</v>
      </c>
      <c r="H545" t="s">
        <v>4643</v>
      </c>
      <c r="I545">
        <v>5834357303</v>
      </c>
      <c r="J545" t="s">
        <v>4644</v>
      </c>
      <c r="K545" s="1">
        <v>44620</v>
      </c>
      <c r="L545" t="s">
        <v>4645</v>
      </c>
    </row>
    <row r="546" spans="1:12">
      <c r="A546">
        <v>545</v>
      </c>
      <c r="B546" t="s">
        <v>4646</v>
      </c>
      <c r="C546" t="s">
        <v>4647</v>
      </c>
      <c r="D546" t="s">
        <v>4648</v>
      </c>
      <c r="E546" t="s">
        <v>4649</v>
      </c>
      <c r="F546" t="s">
        <v>4650</v>
      </c>
      <c r="G546" t="s">
        <v>1927</v>
      </c>
      <c r="H546" t="s">
        <v>4651</v>
      </c>
      <c r="I546" t="s">
        <v>4652</v>
      </c>
      <c r="J546" t="s">
        <v>4653</v>
      </c>
      <c r="K546" s="1">
        <v>44175</v>
      </c>
      <c r="L546" t="s">
        <v>4654</v>
      </c>
    </row>
    <row r="547" spans="1:12">
      <c r="A547">
        <v>546</v>
      </c>
      <c r="B547" t="s">
        <v>4655</v>
      </c>
      <c r="C547" t="s">
        <v>910</v>
      </c>
      <c r="D547" t="s">
        <v>1569</v>
      </c>
      <c r="E547" t="s">
        <v>4656</v>
      </c>
      <c r="F547" t="s">
        <v>4657</v>
      </c>
      <c r="G547" t="s">
        <v>27</v>
      </c>
      <c r="H547" t="s">
        <v>4658</v>
      </c>
      <c r="I547" t="s">
        <v>4659</v>
      </c>
      <c r="J547" t="s">
        <v>4660</v>
      </c>
      <c r="K547" s="1">
        <v>44187</v>
      </c>
      <c r="L547" t="s">
        <v>4661</v>
      </c>
    </row>
    <row r="548" spans="1:12">
      <c r="A548">
        <v>547</v>
      </c>
      <c r="B548" t="s">
        <v>4662</v>
      </c>
      <c r="C548" t="s">
        <v>180</v>
      </c>
      <c r="D548" t="s">
        <v>3775</v>
      </c>
      <c r="E548" t="s">
        <v>4663</v>
      </c>
      <c r="F548" t="s">
        <v>4664</v>
      </c>
      <c r="G548" t="s">
        <v>1519</v>
      </c>
      <c r="H548" t="s">
        <v>4665</v>
      </c>
      <c r="I548" t="s">
        <v>4666</v>
      </c>
      <c r="J548" t="s">
        <v>4667</v>
      </c>
      <c r="K548" s="1">
        <v>44419</v>
      </c>
      <c r="L548" t="s">
        <v>4668</v>
      </c>
    </row>
    <row r="549" spans="1:12">
      <c r="A549">
        <v>548</v>
      </c>
      <c r="B549" t="s">
        <v>4669</v>
      </c>
      <c r="C549" t="s">
        <v>4670</v>
      </c>
      <c r="D549" t="s">
        <v>4671</v>
      </c>
      <c r="E549" t="s">
        <v>4672</v>
      </c>
      <c r="F549" t="s">
        <v>4673</v>
      </c>
      <c r="G549" t="s">
        <v>850</v>
      </c>
      <c r="H549" t="s">
        <v>4674</v>
      </c>
      <c r="I549" t="s">
        <v>4675</v>
      </c>
      <c r="J549" t="s">
        <v>4676</v>
      </c>
      <c r="K549" s="1">
        <v>44043</v>
      </c>
      <c r="L549" t="s">
        <v>4677</v>
      </c>
    </row>
    <row r="550" spans="1:12">
      <c r="A550">
        <v>549</v>
      </c>
      <c r="B550" t="s">
        <v>4678</v>
      </c>
      <c r="C550" t="s">
        <v>895</v>
      </c>
      <c r="D550" t="s">
        <v>4679</v>
      </c>
      <c r="E550" t="s">
        <v>4680</v>
      </c>
      <c r="F550" t="s">
        <v>4681</v>
      </c>
      <c r="G550" t="s">
        <v>4682</v>
      </c>
      <c r="H550" t="s">
        <v>4683</v>
      </c>
      <c r="I550">
        <v>746855808</v>
      </c>
      <c r="J550" t="s">
        <v>4684</v>
      </c>
      <c r="K550" s="1">
        <v>43987</v>
      </c>
      <c r="L550" t="s">
        <v>4685</v>
      </c>
    </row>
    <row r="551" spans="1:12">
      <c r="A551">
        <v>550</v>
      </c>
      <c r="B551" t="s">
        <v>4686</v>
      </c>
      <c r="C551" t="s">
        <v>4687</v>
      </c>
      <c r="D551" t="s">
        <v>2665</v>
      </c>
      <c r="E551" t="s">
        <v>4688</v>
      </c>
      <c r="F551" t="s">
        <v>4689</v>
      </c>
      <c r="G551" t="s">
        <v>507</v>
      </c>
      <c r="H551" t="s">
        <v>4690</v>
      </c>
      <c r="I551" t="s">
        <v>4691</v>
      </c>
      <c r="J551" t="s">
        <v>4692</v>
      </c>
      <c r="K551" s="1">
        <v>44285</v>
      </c>
      <c r="L551" t="s">
        <v>4693</v>
      </c>
    </row>
    <row r="552" spans="1:12">
      <c r="A552">
        <v>551</v>
      </c>
      <c r="B552" t="s">
        <v>4694</v>
      </c>
      <c r="C552" t="s">
        <v>2764</v>
      </c>
      <c r="D552" t="s">
        <v>4695</v>
      </c>
      <c r="E552" t="s">
        <v>4696</v>
      </c>
      <c r="F552" t="s">
        <v>4697</v>
      </c>
      <c r="G552" t="s">
        <v>106</v>
      </c>
      <c r="H552" t="s">
        <v>4698</v>
      </c>
      <c r="I552" t="s">
        <v>4699</v>
      </c>
      <c r="J552" t="s">
        <v>4700</v>
      </c>
      <c r="K552" s="1">
        <v>44149</v>
      </c>
      <c r="L552" t="s">
        <v>4701</v>
      </c>
    </row>
    <row r="553" spans="1:12">
      <c r="A553">
        <v>552</v>
      </c>
      <c r="B553" t="s">
        <v>4702</v>
      </c>
      <c r="C553" t="s">
        <v>4408</v>
      </c>
      <c r="D553" t="s">
        <v>4703</v>
      </c>
      <c r="E553" t="s">
        <v>4704</v>
      </c>
      <c r="F553" t="s">
        <v>4705</v>
      </c>
      <c r="G553" t="s">
        <v>86</v>
      </c>
      <c r="H553" t="s">
        <v>4706</v>
      </c>
      <c r="I553" t="s">
        <v>4707</v>
      </c>
      <c r="J553" t="s">
        <v>4708</v>
      </c>
      <c r="K553" s="1">
        <v>44304</v>
      </c>
      <c r="L553" t="s">
        <v>4709</v>
      </c>
    </row>
    <row r="554" spans="1:12">
      <c r="A554">
        <v>553</v>
      </c>
      <c r="B554" t="s">
        <v>4710</v>
      </c>
      <c r="C554" t="s">
        <v>4711</v>
      </c>
      <c r="D554" t="s">
        <v>4712</v>
      </c>
      <c r="E554" t="s">
        <v>4713</v>
      </c>
      <c r="F554" t="s">
        <v>4714</v>
      </c>
      <c r="G554" t="s">
        <v>2776</v>
      </c>
      <c r="H554" t="s">
        <v>4715</v>
      </c>
      <c r="I554">
        <v>7515826549</v>
      </c>
      <c r="J554" t="s">
        <v>4716</v>
      </c>
      <c r="K554" s="1">
        <v>44212</v>
      </c>
      <c r="L554" t="s">
        <v>4717</v>
      </c>
    </row>
    <row r="555" spans="1:12">
      <c r="A555">
        <v>554</v>
      </c>
      <c r="B555" t="s">
        <v>4718</v>
      </c>
      <c r="C555" t="s">
        <v>4719</v>
      </c>
      <c r="D555" t="s">
        <v>4720</v>
      </c>
      <c r="E555" t="s">
        <v>4721</v>
      </c>
      <c r="F555" t="s">
        <v>4722</v>
      </c>
      <c r="G555" t="s">
        <v>4307</v>
      </c>
      <c r="H555" t="s">
        <v>4723</v>
      </c>
      <c r="I555" t="s">
        <v>4724</v>
      </c>
      <c r="J555" t="s">
        <v>4725</v>
      </c>
      <c r="K555" s="1">
        <v>44485</v>
      </c>
      <c r="L555" t="s">
        <v>4726</v>
      </c>
    </row>
    <row r="556" spans="1:12">
      <c r="A556">
        <v>555</v>
      </c>
      <c r="B556" t="s">
        <v>4727</v>
      </c>
      <c r="C556" t="s">
        <v>4728</v>
      </c>
      <c r="D556" t="s">
        <v>227</v>
      </c>
      <c r="E556" t="s">
        <v>4729</v>
      </c>
      <c r="F556" t="s">
        <v>4730</v>
      </c>
      <c r="G556" t="s">
        <v>17</v>
      </c>
      <c r="H556" t="s">
        <v>4731</v>
      </c>
      <c r="I556" t="s">
        <v>4732</v>
      </c>
      <c r="J556" t="s">
        <v>4733</v>
      </c>
      <c r="K556" s="1">
        <v>43862</v>
      </c>
      <c r="L556" t="s">
        <v>4734</v>
      </c>
    </row>
    <row r="557" spans="1:12">
      <c r="A557">
        <v>556</v>
      </c>
      <c r="B557" t="s">
        <v>4735</v>
      </c>
      <c r="C557" t="s">
        <v>4736</v>
      </c>
      <c r="D557" t="s">
        <v>359</v>
      </c>
      <c r="E557" t="s">
        <v>4737</v>
      </c>
      <c r="F557" t="s">
        <v>4738</v>
      </c>
      <c r="G557" t="s">
        <v>1134</v>
      </c>
      <c r="H557">
        <v>8725386164</v>
      </c>
      <c r="I557" t="s">
        <v>4739</v>
      </c>
      <c r="J557" t="s">
        <v>4740</v>
      </c>
      <c r="K557" s="1">
        <v>44294</v>
      </c>
      <c r="L557" t="s">
        <v>4741</v>
      </c>
    </row>
    <row r="558" spans="1:12">
      <c r="A558">
        <v>557</v>
      </c>
      <c r="B558" t="s">
        <v>4742</v>
      </c>
      <c r="C558" t="s">
        <v>995</v>
      </c>
      <c r="D558" t="s">
        <v>4743</v>
      </c>
      <c r="E558" t="s">
        <v>4744</v>
      </c>
      <c r="F558" t="s">
        <v>4745</v>
      </c>
      <c r="G558" t="s">
        <v>3589</v>
      </c>
      <c r="H558" t="s">
        <v>4746</v>
      </c>
      <c r="I558" t="s">
        <v>4747</v>
      </c>
      <c r="J558" t="s">
        <v>4748</v>
      </c>
      <c r="K558" s="1">
        <v>44024</v>
      </c>
      <c r="L558" t="s">
        <v>4749</v>
      </c>
    </row>
    <row r="559" spans="1:12">
      <c r="A559">
        <v>558</v>
      </c>
      <c r="B559" t="s">
        <v>4750</v>
      </c>
      <c r="C559" t="s">
        <v>3061</v>
      </c>
      <c r="D559" t="s">
        <v>4751</v>
      </c>
      <c r="E559" t="s">
        <v>4752</v>
      </c>
      <c r="F559" t="s">
        <v>4753</v>
      </c>
      <c r="G559" t="s">
        <v>3965</v>
      </c>
      <c r="H559" t="s">
        <v>4754</v>
      </c>
      <c r="I559" t="s">
        <v>4755</v>
      </c>
      <c r="J559" t="s">
        <v>4756</v>
      </c>
      <c r="K559" s="1">
        <v>44678</v>
      </c>
      <c r="L559" t="s">
        <v>4757</v>
      </c>
    </row>
    <row r="560" spans="1:12">
      <c r="A560">
        <v>559</v>
      </c>
      <c r="B560" t="s">
        <v>4758</v>
      </c>
      <c r="C560" t="s">
        <v>2460</v>
      </c>
      <c r="D560" t="s">
        <v>2428</v>
      </c>
      <c r="E560" t="s">
        <v>4759</v>
      </c>
      <c r="F560" t="s">
        <v>4760</v>
      </c>
      <c r="G560" t="s">
        <v>1646</v>
      </c>
      <c r="H560" t="s">
        <v>4761</v>
      </c>
      <c r="I560" t="s">
        <v>4762</v>
      </c>
      <c r="J560" t="s">
        <v>4763</v>
      </c>
      <c r="K560" s="1">
        <v>44193</v>
      </c>
      <c r="L560" t="s">
        <v>4764</v>
      </c>
    </row>
    <row r="561" spans="1:12">
      <c r="A561">
        <v>560</v>
      </c>
      <c r="B561" t="s">
        <v>4765</v>
      </c>
      <c r="C561" t="s">
        <v>4766</v>
      </c>
      <c r="D561" t="s">
        <v>4767</v>
      </c>
      <c r="E561" t="s">
        <v>4768</v>
      </c>
      <c r="F561" t="s">
        <v>4769</v>
      </c>
      <c r="G561" t="s">
        <v>212</v>
      </c>
      <c r="H561" t="s">
        <v>4770</v>
      </c>
      <c r="I561" t="s">
        <v>4771</v>
      </c>
      <c r="J561" t="s">
        <v>4772</v>
      </c>
      <c r="K561" s="1">
        <v>44373</v>
      </c>
      <c r="L561" t="s">
        <v>4773</v>
      </c>
    </row>
    <row r="562" spans="1:12">
      <c r="A562">
        <v>561</v>
      </c>
      <c r="B562" t="s">
        <v>4774</v>
      </c>
      <c r="C562" t="s">
        <v>2078</v>
      </c>
      <c r="D562" t="s">
        <v>4775</v>
      </c>
      <c r="E562" t="s">
        <v>4776</v>
      </c>
      <c r="F562" t="s">
        <v>4777</v>
      </c>
      <c r="G562" t="s">
        <v>3201</v>
      </c>
      <c r="H562" t="s">
        <v>4778</v>
      </c>
      <c r="I562" t="s">
        <v>4779</v>
      </c>
      <c r="J562" t="s">
        <v>4780</v>
      </c>
      <c r="K562" s="1">
        <v>44302</v>
      </c>
      <c r="L562" t="s">
        <v>4781</v>
      </c>
    </row>
    <row r="563" spans="1:12">
      <c r="A563">
        <v>562</v>
      </c>
      <c r="B563" t="s">
        <v>4782</v>
      </c>
      <c r="C563" t="s">
        <v>1467</v>
      </c>
      <c r="D563" t="s">
        <v>857</v>
      </c>
      <c r="E563" t="s">
        <v>4783</v>
      </c>
      <c r="F563" t="s">
        <v>4784</v>
      </c>
      <c r="G563" t="s">
        <v>914</v>
      </c>
      <c r="H563" t="s">
        <v>4785</v>
      </c>
      <c r="I563" t="s">
        <v>4786</v>
      </c>
      <c r="J563" t="s">
        <v>4787</v>
      </c>
      <c r="K563" s="1">
        <v>44136</v>
      </c>
      <c r="L563" t="s">
        <v>4788</v>
      </c>
    </row>
    <row r="564" spans="1:12">
      <c r="A564">
        <v>563</v>
      </c>
      <c r="B564" t="s">
        <v>4789</v>
      </c>
      <c r="C564" t="s">
        <v>4790</v>
      </c>
      <c r="D564" t="s">
        <v>4791</v>
      </c>
      <c r="E564" t="s">
        <v>4792</v>
      </c>
      <c r="F564" t="s">
        <v>4793</v>
      </c>
      <c r="G564" t="s">
        <v>27</v>
      </c>
      <c r="H564" t="s">
        <v>4794</v>
      </c>
      <c r="I564" t="s">
        <v>4795</v>
      </c>
      <c r="J564" t="s">
        <v>4796</v>
      </c>
      <c r="K564" s="1">
        <v>44551</v>
      </c>
      <c r="L564" t="s">
        <v>4797</v>
      </c>
    </row>
    <row r="565" spans="1:12">
      <c r="A565">
        <v>564</v>
      </c>
      <c r="B565" t="s">
        <v>4798</v>
      </c>
      <c r="C565" t="s">
        <v>4799</v>
      </c>
      <c r="D565" t="s">
        <v>4800</v>
      </c>
      <c r="E565" t="s">
        <v>4801</v>
      </c>
      <c r="F565" t="s">
        <v>4802</v>
      </c>
      <c r="G565" t="s">
        <v>145</v>
      </c>
      <c r="H565" t="s">
        <v>4803</v>
      </c>
      <c r="I565" t="s">
        <v>4804</v>
      </c>
      <c r="J565" t="s">
        <v>4805</v>
      </c>
      <c r="K565" s="1">
        <v>44413</v>
      </c>
      <c r="L565" t="s">
        <v>4806</v>
      </c>
    </row>
    <row r="566" spans="1:12">
      <c r="A566">
        <v>565</v>
      </c>
      <c r="B566" t="s">
        <v>4807</v>
      </c>
      <c r="C566" t="s">
        <v>4808</v>
      </c>
      <c r="D566" t="s">
        <v>4809</v>
      </c>
      <c r="E566" t="s">
        <v>4810</v>
      </c>
      <c r="F566" t="s">
        <v>4811</v>
      </c>
      <c r="G566" t="s">
        <v>1886</v>
      </c>
      <c r="H566" t="s">
        <v>4812</v>
      </c>
      <c r="I566" t="s">
        <v>4813</v>
      </c>
      <c r="J566" t="s">
        <v>4814</v>
      </c>
      <c r="K566" s="1">
        <v>43948</v>
      </c>
      <c r="L566" t="s">
        <v>4815</v>
      </c>
    </row>
    <row r="567" spans="1:12">
      <c r="A567">
        <v>566</v>
      </c>
      <c r="B567" t="s">
        <v>4816</v>
      </c>
      <c r="C567" t="s">
        <v>2550</v>
      </c>
      <c r="D567" t="s">
        <v>2095</v>
      </c>
      <c r="E567" t="s">
        <v>4817</v>
      </c>
      <c r="F567" t="s">
        <v>4818</v>
      </c>
      <c r="G567" t="s">
        <v>635</v>
      </c>
      <c r="H567">
        <f>1-723-60-979</f>
        <v>-1761</v>
      </c>
      <c r="I567" t="s">
        <v>4819</v>
      </c>
      <c r="J567" t="s">
        <v>4820</v>
      </c>
      <c r="K567" s="1">
        <v>44626</v>
      </c>
      <c r="L567" t="s">
        <v>4821</v>
      </c>
    </row>
    <row r="568" spans="1:12">
      <c r="A568">
        <v>567</v>
      </c>
      <c r="B568" t="s">
        <v>4822</v>
      </c>
      <c r="C568" t="s">
        <v>4823</v>
      </c>
      <c r="D568" t="s">
        <v>4187</v>
      </c>
      <c r="E568" t="s">
        <v>4824</v>
      </c>
      <c r="F568" t="s">
        <v>4825</v>
      </c>
      <c r="G568" t="s">
        <v>430</v>
      </c>
      <c r="H568" t="s">
        <v>4826</v>
      </c>
      <c r="I568" t="s">
        <v>4827</v>
      </c>
      <c r="J568" t="s">
        <v>4828</v>
      </c>
      <c r="K568" s="1">
        <v>44150</v>
      </c>
      <c r="L568" t="s">
        <v>4829</v>
      </c>
    </row>
    <row r="569" spans="1:12">
      <c r="A569">
        <v>568</v>
      </c>
      <c r="B569" t="s">
        <v>4830</v>
      </c>
      <c r="C569" t="s">
        <v>4831</v>
      </c>
      <c r="D569" t="s">
        <v>4124</v>
      </c>
      <c r="E569" t="s">
        <v>4832</v>
      </c>
      <c r="F569" t="s">
        <v>4833</v>
      </c>
      <c r="G569" t="s">
        <v>3071</v>
      </c>
      <c r="H569" t="s">
        <v>4834</v>
      </c>
      <c r="I569" t="s">
        <v>4835</v>
      </c>
      <c r="J569" t="s">
        <v>4836</v>
      </c>
      <c r="K569" s="1">
        <v>43912</v>
      </c>
      <c r="L569" t="s">
        <v>4837</v>
      </c>
    </row>
    <row r="570" spans="1:12">
      <c r="A570">
        <v>569</v>
      </c>
      <c r="B570" t="s">
        <v>4838</v>
      </c>
      <c r="C570" t="s">
        <v>4400</v>
      </c>
      <c r="D570" t="s">
        <v>4839</v>
      </c>
      <c r="E570" t="s">
        <v>4840</v>
      </c>
      <c r="F570" t="s">
        <v>4841</v>
      </c>
      <c r="G570" t="s">
        <v>2308</v>
      </c>
      <c r="H570" t="s">
        <v>4842</v>
      </c>
      <c r="I570" t="s">
        <v>4843</v>
      </c>
      <c r="J570" t="s">
        <v>4844</v>
      </c>
      <c r="K570" s="1">
        <v>44488</v>
      </c>
      <c r="L570" t="s">
        <v>4845</v>
      </c>
    </row>
    <row r="571" spans="1:12">
      <c r="A571">
        <v>570</v>
      </c>
      <c r="B571" t="s">
        <v>4846</v>
      </c>
      <c r="C571" t="s">
        <v>4847</v>
      </c>
      <c r="D571" t="s">
        <v>2179</v>
      </c>
      <c r="E571" t="s">
        <v>4848</v>
      </c>
      <c r="F571" t="s">
        <v>4849</v>
      </c>
      <c r="G571" t="s">
        <v>1572</v>
      </c>
      <c r="H571" t="s">
        <v>4850</v>
      </c>
      <c r="I571" t="s">
        <v>4851</v>
      </c>
      <c r="J571" t="s">
        <v>4852</v>
      </c>
      <c r="K571" s="1">
        <v>44162</v>
      </c>
      <c r="L571" t="s">
        <v>4853</v>
      </c>
    </row>
    <row r="572" spans="1:12">
      <c r="A572">
        <v>571</v>
      </c>
      <c r="B572" t="s">
        <v>4854</v>
      </c>
      <c r="C572" t="s">
        <v>2729</v>
      </c>
      <c r="D572" t="s">
        <v>3808</v>
      </c>
      <c r="E572" t="s">
        <v>4855</v>
      </c>
      <c r="F572" t="s">
        <v>4856</v>
      </c>
      <c r="G572" t="s">
        <v>1242</v>
      </c>
      <c r="H572" t="s">
        <v>4857</v>
      </c>
      <c r="I572" t="s">
        <v>4858</v>
      </c>
      <c r="J572" t="s">
        <v>4859</v>
      </c>
      <c r="K572" s="1">
        <v>44392</v>
      </c>
      <c r="L572" t="s">
        <v>4860</v>
      </c>
    </row>
    <row r="573" spans="1:12">
      <c r="A573">
        <v>572</v>
      </c>
      <c r="B573" t="s">
        <v>4861</v>
      </c>
      <c r="C573" t="s">
        <v>1290</v>
      </c>
      <c r="D573" t="s">
        <v>4862</v>
      </c>
      <c r="E573" t="s">
        <v>4863</v>
      </c>
      <c r="F573" t="s">
        <v>4864</v>
      </c>
      <c r="G573" t="s">
        <v>3528</v>
      </c>
      <c r="H573" t="s">
        <v>4865</v>
      </c>
      <c r="I573" t="s">
        <v>4866</v>
      </c>
      <c r="J573" t="s">
        <v>4867</v>
      </c>
      <c r="K573" s="1">
        <v>44297</v>
      </c>
      <c r="L573" t="s">
        <v>4868</v>
      </c>
    </row>
    <row r="574" spans="1:12">
      <c r="A574">
        <v>573</v>
      </c>
      <c r="B574" t="s">
        <v>4869</v>
      </c>
      <c r="C574" t="s">
        <v>4870</v>
      </c>
      <c r="D574" t="s">
        <v>1643</v>
      </c>
      <c r="E574" t="s">
        <v>4871</v>
      </c>
      <c r="F574" t="s">
        <v>4872</v>
      </c>
      <c r="G574" t="s">
        <v>269</v>
      </c>
      <c r="H574" t="s">
        <v>4873</v>
      </c>
      <c r="I574" t="s">
        <v>4874</v>
      </c>
      <c r="J574" t="s">
        <v>4875</v>
      </c>
      <c r="K574" s="1">
        <v>44134</v>
      </c>
      <c r="L574" t="s">
        <v>4876</v>
      </c>
    </row>
    <row r="575" spans="1:12">
      <c r="A575">
        <v>574</v>
      </c>
      <c r="B575" t="s">
        <v>4877</v>
      </c>
      <c r="C575" t="s">
        <v>4878</v>
      </c>
      <c r="D575" t="s">
        <v>4491</v>
      </c>
      <c r="E575" t="s">
        <v>4879</v>
      </c>
      <c r="F575" t="s">
        <v>4880</v>
      </c>
      <c r="G575" t="s">
        <v>879</v>
      </c>
      <c r="H575">
        <v>255762512</v>
      </c>
      <c r="I575" t="s">
        <v>4881</v>
      </c>
      <c r="J575" t="s">
        <v>4882</v>
      </c>
      <c r="K575" s="1">
        <v>44088</v>
      </c>
      <c r="L575" t="s">
        <v>4883</v>
      </c>
    </row>
    <row r="576" spans="1:12">
      <c r="A576">
        <v>575</v>
      </c>
      <c r="B576" t="s">
        <v>4884</v>
      </c>
      <c r="C576" t="s">
        <v>2498</v>
      </c>
      <c r="D576" t="s">
        <v>2334</v>
      </c>
      <c r="E576" t="s">
        <v>4885</v>
      </c>
      <c r="F576" t="s">
        <v>4886</v>
      </c>
      <c r="G576" t="s">
        <v>2422</v>
      </c>
      <c r="H576">
        <v>6216972099</v>
      </c>
      <c r="I576" t="s">
        <v>4887</v>
      </c>
      <c r="J576" t="s">
        <v>4888</v>
      </c>
      <c r="K576" s="1">
        <v>44108</v>
      </c>
      <c r="L576" t="s">
        <v>4889</v>
      </c>
    </row>
    <row r="577" spans="1:12">
      <c r="A577">
        <v>576</v>
      </c>
      <c r="B577" t="s">
        <v>4890</v>
      </c>
      <c r="C577" t="s">
        <v>4891</v>
      </c>
      <c r="D577" t="s">
        <v>4892</v>
      </c>
      <c r="E577" t="s">
        <v>4893</v>
      </c>
      <c r="F577" t="s">
        <v>4894</v>
      </c>
      <c r="G577" t="s">
        <v>1637</v>
      </c>
      <c r="H577" t="s">
        <v>4895</v>
      </c>
      <c r="I577" t="s">
        <v>4896</v>
      </c>
      <c r="J577" t="s">
        <v>4897</v>
      </c>
      <c r="K577" s="1">
        <v>44121</v>
      </c>
      <c r="L577" t="s">
        <v>4898</v>
      </c>
    </row>
    <row r="578" spans="1:12">
      <c r="A578">
        <v>577</v>
      </c>
      <c r="B578" t="s">
        <v>4899</v>
      </c>
      <c r="C578" t="s">
        <v>2359</v>
      </c>
      <c r="D578" t="s">
        <v>2773</v>
      </c>
      <c r="E578" t="s">
        <v>4900</v>
      </c>
      <c r="F578" t="s">
        <v>4901</v>
      </c>
      <c r="G578" t="s">
        <v>324</v>
      </c>
      <c r="H578" t="s">
        <v>4902</v>
      </c>
      <c r="I578" t="s">
        <v>4903</v>
      </c>
      <c r="J578" t="s">
        <v>4904</v>
      </c>
      <c r="K578" s="1">
        <v>43868</v>
      </c>
      <c r="L578" t="s">
        <v>4905</v>
      </c>
    </row>
    <row r="579" spans="1:12">
      <c r="A579">
        <v>578</v>
      </c>
      <c r="B579" t="s">
        <v>4906</v>
      </c>
      <c r="C579" t="s">
        <v>4100</v>
      </c>
      <c r="D579" t="s">
        <v>4907</v>
      </c>
      <c r="E579" t="s">
        <v>4908</v>
      </c>
      <c r="F579" t="s">
        <v>4909</v>
      </c>
      <c r="G579" t="s">
        <v>125</v>
      </c>
      <c r="H579" t="s">
        <v>4910</v>
      </c>
      <c r="I579" t="s">
        <v>4911</v>
      </c>
      <c r="J579" t="s">
        <v>4912</v>
      </c>
      <c r="K579" s="1">
        <v>44710</v>
      </c>
      <c r="L579" t="s">
        <v>4913</v>
      </c>
    </row>
    <row r="580" spans="1:12">
      <c r="A580">
        <v>579</v>
      </c>
      <c r="B580" t="s">
        <v>4914</v>
      </c>
      <c r="C580" t="s">
        <v>4915</v>
      </c>
      <c r="D580" t="s">
        <v>1933</v>
      </c>
      <c r="E580" t="s">
        <v>4916</v>
      </c>
      <c r="F580" t="s">
        <v>4917</v>
      </c>
      <c r="G580" t="s">
        <v>1827</v>
      </c>
      <c r="H580" t="s">
        <v>4918</v>
      </c>
      <c r="I580" t="s">
        <v>4919</v>
      </c>
      <c r="J580" t="s">
        <v>4920</v>
      </c>
      <c r="K580" s="1">
        <v>44236</v>
      </c>
      <c r="L580" t="s">
        <v>4921</v>
      </c>
    </row>
    <row r="581" spans="1:12">
      <c r="A581">
        <v>580</v>
      </c>
      <c r="B581" t="s">
        <v>4922</v>
      </c>
      <c r="C581" t="s">
        <v>4923</v>
      </c>
      <c r="D581" t="s">
        <v>1429</v>
      </c>
      <c r="E581" t="s">
        <v>4924</v>
      </c>
      <c r="F581" t="s">
        <v>4925</v>
      </c>
      <c r="G581" t="s">
        <v>2114</v>
      </c>
      <c r="H581" t="s">
        <v>4926</v>
      </c>
      <c r="I581" t="s">
        <v>4927</v>
      </c>
      <c r="J581" t="s">
        <v>4928</v>
      </c>
      <c r="K581" s="1">
        <v>44667</v>
      </c>
      <c r="L581" t="s">
        <v>4929</v>
      </c>
    </row>
    <row r="582" spans="1:12">
      <c r="A582">
        <v>581</v>
      </c>
      <c r="B582" t="s">
        <v>4930</v>
      </c>
      <c r="C582" t="s">
        <v>4931</v>
      </c>
      <c r="D582" t="s">
        <v>1588</v>
      </c>
      <c r="E582" t="s">
        <v>4932</v>
      </c>
      <c r="F582" t="s">
        <v>4933</v>
      </c>
      <c r="G582" t="s">
        <v>1077</v>
      </c>
      <c r="H582" t="s">
        <v>4934</v>
      </c>
      <c r="I582" t="s">
        <v>4935</v>
      </c>
      <c r="J582" t="s">
        <v>4936</v>
      </c>
      <c r="K582" s="1">
        <v>44684</v>
      </c>
      <c r="L582" t="s">
        <v>4937</v>
      </c>
    </row>
    <row r="583" spans="1:12">
      <c r="A583">
        <v>582</v>
      </c>
      <c r="B583" t="s">
        <v>4938</v>
      </c>
      <c r="C583" t="s">
        <v>4939</v>
      </c>
      <c r="D583" t="s">
        <v>4940</v>
      </c>
      <c r="E583" t="s">
        <v>4941</v>
      </c>
      <c r="F583" t="s">
        <v>4942</v>
      </c>
      <c r="G583" t="s">
        <v>2190</v>
      </c>
      <c r="H583" t="s">
        <v>4943</v>
      </c>
      <c r="I583" t="s">
        <v>4944</v>
      </c>
      <c r="J583" t="s">
        <v>4945</v>
      </c>
      <c r="K583" s="1">
        <v>44481</v>
      </c>
      <c r="L583" t="s">
        <v>4946</v>
      </c>
    </row>
    <row r="584" spans="1:12">
      <c r="A584">
        <v>583</v>
      </c>
      <c r="B584" t="s">
        <v>4947</v>
      </c>
      <c r="C584" t="s">
        <v>4948</v>
      </c>
      <c r="D584" t="s">
        <v>4949</v>
      </c>
      <c r="E584" t="s">
        <v>4950</v>
      </c>
      <c r="F584" t="s">
        <v>4951</v>
      </c>
      <c r="G584" t="s">
        <v>924</v>
      </c>
      <c r="H584" t="s">
        <v>4952</v>
      </c>
      <c r="I584" t="s">
        <v>4953</v>
      </c>
      <c r="J584" t="s">
        <v>4954</v>
      </c>
      <c r="K584" s="1">
        <v>44204</v>
      </c>
      <c r="L584" t="s">
        <v>4955</v>
      </c>
    </row>
    <row r="585" spans="1:12">
      <c r="A585">
        <v>584</v>
      </c>
      <c r="B585" t="s">
        <v>4956</v>
      </c>
      <c r="C585" t="s">
        <v>2706</v>
      </c>
      <c r="D585" t="s">
        <v>4957</v>
      </c>
      <c r="E585" t="s">
        <v>4958</v>
      </c>
      <c r="F585" t="s">
        <v>4959</v>
      </c>
      <c r="G585" t="s">
        <v>372</v>
      </c>
      <c r="H585" t="s">
        <v>4960</v>
      </c>
      <c r="I585" t="s">
        <v>4961</v>
      </c>
      <c r="J585" t="s">
        <v>4962</v>
      </c>
      <c r="K585" s="1">
        <v>43834</v>
      </c>
      <c r="L585" t="s">
        <v>4963</v>
      </c>
    </row>
    <row r="586" spans="1:12">
      <c r="A586">
        <v>585</v>
      </c>
      <c r="B586" t="s">
        <v>4964</v>
      </c>
      <c r="C586" t="s">
        <v>3642</v>
      </c>
      <c r="D586" t="s">
        <v>4965</v>
      </c>
      <c r="E586" t="s">
        <v>4966</v>
      </c>
      <c r="F586" t="s">
        <v>4967</v>
      </c>
      <c r="G586" t="s">
        <v>450</v>
      </c>
      <c r="H586" t="s">
        <v>4968</v>
      </c>
      <c r="I586" t="s">
        <v>4969</v>
      </c>
      <c r="J586" t="s">
        <v>4970</v>
      </c>
      <c r="K586" s="1">
        <v>43865</v>
      </c>
      <c r="L586" t="s">
        <v>4971</v>
      </c>
    </row>
    <row r="587" spans="1:12">
      <c r="A587">
        <v>586</v>
      </c>
      <c r="B587" t="s">
        <v>4972</v>
      </c>
      <c r="C587" t="s">
        <v>1150</v>
      </c>
      <c r="D587" t="s">
        <v>4973</v>
      </c>
      <c r="E587" t="s">
        <v>4974</v>
      </c>
      <c r="F587" t="s">
        <v>4975</v>
      </c>
      <c r="G587" t="s">
        <v>4976</v>
      </c>
      <c r="H587" t="s">
        <v>4977</v>
      </c>
      <c r="I587" t="s">
        <v>4978</v>
      </c>
      <c r="J587" t="s">
        <v>4979</v>
      </c>
      <c r="K587" s="1">
        <v>44542</v>
      </c>
      <c r="L587" t="s">
        <v>4980</v>
      </c>
    </row>
    <row r="588" spans="1:12">
      <c r="A588">
        <v>587</v>
      </c>
      <c r="B588" t="s">
        <v>4981</v>
      </c>
      <c r="C588" t="s">
        <v>4233</v>
      </c>
      <c r="D588" t="s">
        <v>4982</v>
      </c>
      <c r="E588" t="s">
        <v>4983</v>
      </c>
      <c r="F588" t="s">
        <v>4984</v>
      </c>
      <c r="G588" t="s">
        <v>1385</v>
      </c>
      <c r="H588" t="s">
        <v>4985</v>
      </c>
      <c r="I588" t="s">
        <v>4986</v>
      </c>
      <c r="J588" t="s">
        <v>4987</v>
      </c>
      <c r="K588" s="1">
        <v>44134</v>
      </c>
      <c r="L588" t="s">
        <v>4988</v>
      </c>
    </row>
    <row r="589" spans="1:12">
      <c r="A589">
        <v>588</v>
      </c>
      <c r="B589" t="s">
        <v>4989</v>
      </c>
      <c r="C589" t="s">
        <v>4990</v>
      </c>
      <c r="D589" t="s">
        <v>2845</v>
      </c>
      <c r="E589" t="s">
        <v>4991</v>
      </c>
      <c r="F589" t="s">
        <v>4992</v>
      </c>
      <c r="G589" t="s">
        <v>4993</v>
      </c>
      <c r="H589">
        <v>1409330227</v>
      </c>
      <c r="I589">
        <v>6225902182</v>
      </c>
      <c r="J589" t="s">
        <v>4994</v>
      </c>
      <c r="K589" s="1">
        <v>44563</v>
      </c>
      <c r="L589" t="s">
        <v>4995</v>
      </c>
    </row>
    <row r="590" spans="1:12">
      <c r="A590">
        <v>589</v>
      </c>
      <c r="B590" t="s">
        <v>4996</v>
      </c>
      <c r="C590" t="s">
        <v>2359</v>
      </c>
      <c r="D590" t="s">
        <v>4997</v>
      </c>
      <c r="E590" t="s">
        <v>4998</v>
      </c>
      <c r="F590" t="s">
        <v>4999</v>
      </c>
      <c r="G590" t="s">
        <v>543</v>
      </c>
      <c r="H590" t="s">
        <v>5000</v>
      </c>
      <c r="I590" t="s">
        <v>5001</v>
      </c>
      <c r="J590" t="s">
        <v>5002</v>
      </c>
      <c r="K590" s="1">
        <v>44507</v>
      </c>
      <c r="L590" t="s">
        <v>5003</v>
      </c>
    </row>
    <row r="591" spans="1:12">
      <c r="A591">
        <v>590</v>
      </c>
      <c r="B591" t="s">
        <v>5004</v>
      </c>
      <c r="C591" t="s">
        <v>569</v>
      </c>
      <c r="D591" t="s">
        <v>2120</v>
      </c>
      <c r="E591" t="s">
        <v>5005</v>
      </c>
      <c r="F591" t="s">
        <v>5006</v>
      </c>
      <c r="G591" t="s">
        <v>5007</v>
      </c>
      <c r="H591" t="s">
        <v>5008</v>
      </c>
      <c r="I591" t="s">
        <v>5009</v>
      </c>
      <c r="J591" t="s">
        <v>5010</v>
      </c>
      <c r="K591" s="1">
        <v>44629</v>
      </c>
      <c r="L591" t="s">
        <v>5011</v>
      </c>
    </row>
    <row r="592" spans="1:12">
      <c r="A592">
        <v>591</v>
      </c>
      <c r="B592" t="s">
        <v>5012</v>
      </c>
      <c r="C592" t="s">
        <v>1560</v>
      </c>
      <c r="D592" t="s">
        <v>5013</v>
      </c>
      <c r="E592" t="s">
        <v>5014</v>
      </c>
      <c r="F592" t="s">
        <v>5015</v>
      </c>
      <c r="G592" t="s">
        <v>2380</v>
      </c>
      <c r="H592" t="s">
        <v>5016</v>
      </c>
      <c r="I592" t="s">
        <v>5017</v>
      </c>
      <c r="J592" t="s">
        <v>5018</v>
      </c>
      <c r="K592" s="1">
        <v>44700</v>
      </c>
      <c r="L592" t="s">
        <v>5019</v>
      </c>
    </row>
    <row r="593" spans="1:12">
      <c r="A593">
        <v>592</v>
      </c>
      <c r="B593" t="s">
        <v>5020</v>
      </c>
      <c r="C593" t="s">
        <v>5021</v>
      </c>
      <c r="D593" t="s">
        <v>63</v>
      </c>
      <c r="E593" t="s">
        <v>5022</v>
      </c>
      <c r="F593" t="s">
        <v>5023</v>
      </c>
      <c r="G593" t="s">
        <v>5007</v>
      </c>
      <c r="H593" t="s">
        <v>5024</v>
      </c>
      <c r="I593" t="s">
        <v>5025</v>
      </c>
      <c r="J593" t="s">
        <v>5026</v>
      </c>
      <c r="K593" s="1">
        <v>44067</v>
      </c>
      <c r="L593" t="s">
        <v>5027</v>
      </c>
    </row>
    <row r="594" spans="1:12">
      <c r="A594">
        <v>593</v>
      </c>
      <c r="B594" t="s">
        <v>5028</v>
      </c>
      <c r="C594" t="s">
        <v>5029</v>
      </c>
      <c r="D594" t="s">
        <v>5030</v>
      </c>
      <c r="E594" t="s">
        <v>5031</v>
      </c>
      <c r="F594" t="s">
        <v>5032</v>
      </c>
      <c r="G594" t="s">
        <v>135</v>
      </c>
      <c r="H594" t="s">
        <v>5033</v>
      </c>
      <c r="I594" t="s">
        <v>5034</v>
      </c>
      <c r="J594" t="s">
        <v>5035</v>
      </c>
      <c r="K594" s="1">
        <v>44601</v>
      </c>
      <c r="L594" t="s">
        <v>5036</v>
      </c>
    </row>
    <row r="595" spans="1:12">
      <c r="A595">
        <v>594</v>
      </c>
      <c r="B595" t="s">
        <v>5037</v>
      </c>
      <c r="C595" t="s">
        <v>1760</v>
      </c>
      <c r="D595" t="s">
        <v>4342</v>
      </c>
      <c r="E595" t="s">
        <v>5038</v>
      </c>
      <c r="F595" t="s">
        <v>5039</v>
      </c>
      <c r="G595" t="s">
        <v>260</v>
      </c>
      <c r="H595" t="s">
        <v>5040</v>
      </c>
      <c r="I595" t="s">
        <v>5041</v>
      </c>
      <c r="J595" t="s">
        <v>5042</v>
      </c>
      <c r="K595" s="1">
        <v>44080</v>
      </c>
      <c r="L595" t="s">
        <v>5043</v>
      </c>
    </row>
    <row r="596" spans="1:12">
      <c r="A596">
        <v>595</v>
      </c>
      <c r="B596" t="s">
        <v>5044</v>
      </c>
      <c r="C596" t="s">
        <v>2747</v>
      </c>
      <c r="D596" t="s">
        <v>1992</v>
      </c>
      <c r="E596" t="s">
        <v>5045</v>
      </c>
      <c r="F596" t="s">
        <v>5046</v>
      </c>
      <c r="G596" t="s">
        <v>66</v>
      </c>
      <c r="H596" t="s">
        <v>5047</v>
      </c>
      <c r="I596" t="s">
        <v>5048</v>
      </c>
      <c r="J596" t="s">
        <v>5049</v>
      </c>
      <c r="K596" s="1">
        <v>44021</v>
      </c>
      <c r="L596" t="s">
        <v>5050</v>
      </c>
    </row>
    <row r="597" spans="1:12">
      <c r="A597">
        <v>596</v>
      </c>
      <c r="B597" t="s">
        <v>5051</v>
      </c>
      <c r="C597" t="s">
        <v>3320</v>
      </c>
      <c r="D597" t="s">
        <v>5052</v>
      </c>
      <c r="E597" t="s">
        <v>5053</v>
      </c>
      <c r="F597" t="s">
        <v>5054</v>
      </c>
      <c r="G597" t="s">
        <v>5055</v>
      </c>
      <c r="H597" t="s">
        <v>5056</v>
      </c>
      <c r="I597" t="s">
        <v>5057</v>
      </c>
      <c r="J597" t="s">
        <v>5058</v>
      </c>
      <c r="K597" s="1">
        <v>44218</v>
      </c>
      <c r="L597" t="s">
        <v>5059</v>
      </c>
    </row>
    <row r="598" spans="1:12">
      <c r="A598">
        <v>597</v>
      </c>
      <c r="B598" t="s">
        <v>5060</v>
      </c>
      <c r="C598" t="s">
        <v>5061</v>
      </c>
      <c r="D598" t="s">
        <v>2002</v>
      </c>
      <c r="E598" t="s">
        <v>5062</v>
      </c>
      <c r="F598" t="s">
        <v>5063</v>
      </c>
      <c r="G598" t="s">
        <v>3438</v>
      </c>
      <c r="H598" t="s">
        <v>5064</v>
      </c>
      <c r="I598" t="s">
        <v>5065</v>
      </c>
      <c r="J598" t="s">
        <v>5066</v>
      </c>
      <c r="K598" s="1">
        <v>44240</v>
      </c>
      <c r="L598" t="s">
        <v>5067</v>
      </c>
    </row>
    <row r="599" spans="1:12">
      <c r="A599">
        <v>598</v>
      </c>
      <c r="B599" t="s">
        <v>5068</v>
      </c>
      <c r="C599" t="s">
        <v>3153</v>
      </c>
      <c r="D599" t="s">
        <v>2569</v>
      </c>
      <c r="E599" t="s">
        <v>5069</v>
      </c>
      <c r="F599" t="s">
        <v>5070</v>
      </c>
      <c r="G599" t="s">
        <v>1313</v>
      </c>
      <c r="H599">
        <v>1330301835</v>
      </c>
      <c r="I599">
        <v>8540867574</v>
      </c>
      <c r="J599" t="s">
        <v>5071</v>
      </c>
      <c r="K599" s="1">
        <v>43911</v>
      </c>
      <c r="L599" t="s">
        <v>5072</v>
      </c>
    </row>
    <row r="600" spans="1:12">
      <c r="A600">
        <v>599</v>
      </c>
      <c r="B600" t="s">
        <v>5073</v>
      </c>
      <c r="C600" t="s">
        <v>2235</v>
      </c>
      <c r="D600" t="s">
        <v>904</v>
      </c>
      <c r="E600" t="s">
        <v>5074</v>
      </c>
      <c r="F600" t="s">
        <v>5075</v>
      </c>
      <c r="G600" t="s">
        <v>430</v>
      </c>
      <c r="H600" t="s">
        <v>5076</v>
      </c>
      <c r="I600">
        <v>353634858</v>
      </c>
      <c r="J600" t="s">
        <v>5077</v>
      </c>
      <c r="K600" s="1">
        <v>44215</v>
      </c>
      <c r="L600" t="s">
        <v>5078</v>
      </c>
    </row>
    <row r="601" spans="1:12">
      <c r="A601">
        <v>600</v>
      </c>
      <c r="B601" t="s">
        <v>5079</v>
      </c>
      <c r="C601" t="s">
        <v>3374</v>
      </c>
      <c r="D601" t="s">
        <v>503</v>
      </c>
      <c r="E601" t="s">
        <v>5080</v>
      </c>
      <c r="F601" t="s">
        <v>5081</v>
      </c>
      <c r="G601" t="s">
        <v>3528</v>
      </c>
      <c r="H601" t="s">
        <v>5082</v>
      </c>
      <c r="I601" t="s">
        <v>5083</v>
      </c>
      <c r="J601" t="s">
        <v>5084</v>
      </c>
      <c r="K601" s="1">
        <v>44389</v>
      </c>
      <c r="L601" t="s">
        <v>5085</v>
      </c>
    </row>
    <row r="602" spans="1:12">
      <c r="A602">
        <v>601</v>
      </c>
      <c r="B602" t="s">
        <v>5086</v>
      </c>
      <c r="C602" t="s">
        <v>246</v>
      </c>
      <c r="D602" t="s">
        <v>5087</v>
      </c>
      <c r="E602" t="s">
        <v>5088</v>
      </c>
      <c r="F602" t="s">
        <v>5089</v>
      </c>
      <c r="G602" t="s">
        <v>240</v>
      </c>
      <c r="H602" t="s">
        <v>5090</v>
      </c>
      <c r="I602" t="s">
        <v>5091</v>
      </c>
      <c r="J602" t="s">
        <v>5092</v>
      </c>
      <c r="K602" s="1">
        <v>44109</v>
      </c>
      <c r="L602" t="s">
        <v>5093</v>
      </c>
    </row>
    <row r="603" spans="1:12">
      <c r="A603">
        <v>602</v>
      </c>
      <c r="B603" t="s">
        <v>5094</v>
      </c>
      <c r="C603" t="s">
        <v>5029</v>
      </c>
      <c r="D603" t="s">
        <v>5095</v>
      </c>
      <c r="E603" t="s">
        <v>5096</v>
      </c>
      <c r="F603" t="s">
        <v>5097</v>
      </c>
      <c r="G603" t="s">
        <v>1349</v>
      </c>
      <c r="H603" t="s">
        <v>5098</v>
      </c>
      <c r="I603" t="s">
        <v>5099</v>
      </c>
      <c r="J603" t="s">
        <v>5100</v>
      </c>
      <c r="K603" s="1">
        <v>44602</v>
      </c>
      <c r="L603" t="s">
        <v>5101</v>
      </c>
    </row>
    <row r="604" spans="1:12">
      <c r="A604">
        <v>603</v>
      </c>
      <c r="B604" t="s">
        <v>5102</v>
      </c>
      <c r="C604" t="s">
        <v>4990</v>
      </c>
      <c r="D604" t="s">
        <v>5103</v>
      </c>
      <c r="E604" t="s">
        <v>5104</v>
      </c>
      <c r="F604" t="s">
        <v>5105</v>
      </c>
      <c r="G604" t="s">
        <v>4379</v>
      </c>
      <c r="H604" t="s">
        <v>5106</v>
      </c>
      <c r="I604" t="s">
        <v>5107</v>
      </c>
      <c r="J604" t="s">
        <v>5108</v>
      </c>
      <c r="K604" s="1">
        <v>44341</v>
      </c>
      <c r="L604" t="s">
        <v>5109</v>
      </c>
    </row>
    <row r="605" spans="1:12">
      <c r="A605">
        <v>604</v>
      </c>
      <c r="B605" t="s">
        <v>5110</v>
      </c>
      <c r="C605" t="s">
        <v>5111</v>
      </c>
      <c r="D605" t="s">
        <v>4249</v>
      </c>
      <c r="E605" t="s">
        <v>5112</v>
      </c>
      <c r="F605" t="s">
        <v>5113</v>
      </c>
      <c r="G605" t="s">
        <v>3201</v>
      </c>
      <c r="H605" t="s">
        <v>5114</v>
      </c>
      <c r="I605" t="s">
        <v>5115</v>
      </c>
      <c r="J605" t="s">
        <v>5116</v>
      </c>
      <c r="K605" s="1">
        <v>44146</v>
      </c>
      <c r="L605" t="s">
        <v>5117</v>
      </c>
    </row>
    <row r="606" spans="1:12">
      <c r="A606">
        <v>605</v>
      </c>
      <c r="B606" t="s">
        <v>5118</v>
      </c>
      <c r="C606" t="s">
        <v>4109</v>
      </c>
      <c r="D606" t="s">
        <v>2836</v>
      </c>
      <c r="E606" t="s">
        <v>3193</v>
      </c>
      <c r="F606" t="s">
        <v>5119</v>
      </c>
      <c r="G606" t="s">
        <v>3404</v>
      </c>
      <c r="H606" t="s">
        <v>5120</v>
      </c>
      <c r="I606" t="s">
        <v>5121</v>
      </c>
      <c r="J606" t="s">
        <v>5122</v>
      </c>
      <c r="K606" s="1">
        <v>44011</v>
      </c>
      <c r="L606" t="s">
        <v>5123</v>
      </c>
    </row>
    <row r="607" spans="1:12">
      <c r="A607">
        <v>606</v>
      </c>
      <c r="B607" t="s">
        <v>5124</v>
      </c>
      <c r="C607" t="s">
        <v>1262</v>
      </c>
      <c r="D607" t="s">
        <v>237</v>
      </c>
      <c r="E607" t="s">
        <v>5125</v>
      </c>
      <c r="F607" t="s">
        <v>5126</v>
      </c>
      <c r="G607" t="s">
        <v>1519</v>
      </c>
      <c r="H607" t="s">
        <v>5127</v>
      </c>
      <c r="I607" t="s">
        <v>5128</v>
      </c>
      <c r="J607" t="s">
        <v>5129</v>
      </c>
      <c r="K607" s="1">
        <v>44554</v>
      </c>
      <c r="L607" t="s">
        <v>5130</v>
      </c>
    </row>
    <row r="608" spans="1:12">
      <c r="A608">
        <v>607</v>
      </c>
      <c r="B608" t="s">
        <v>5131</v>
      </c>
      <c r="C608" t="s">
        <v>5132</v>
      </c>
      <c r="D608" t="s">
        <v>321</v>
      </c>
      <c r="E608" t="s">
        <v>5133</v>
      </c>
      <c r="F608" t="s">
        <v>5134</v>
      </c>
      <c r="G608" t="s">
        <v>2014</v>
      </c>
      <c r="H608" t="s">
        <v>5135</v>
      </c>
      <c r="I608" t="s">
        <v>5136</v>
      </c>
      <c r="J608" t="s">
        <v>5137</v>
      </c>
      <c r="K608" s="1">
        <v>43890</v>
      </c>
      <c r="L608" t="s">
        <v>5138</v>
      </c>
    </row>
    <row r="609" spans="1:12">
      <c r="A609">
        <v>608</v>
      </c>
      <c r="B609" t="s">
        <v>5139</v>
      </c>
      <c r="C609" t="s">
        <v>614</v>
      </c>
      <c r="D609" t="s">
        <v>1065</v>
      </c>
      <c r="E609" t="s">
        <v>5140</v>
      </c>
      <c r="F609" t="s">
        <v>5141</v>
      </c>
      <c r="G609" t="s">
        <v>220</v>
      </c>
      <c r="H609" t="s">
        <v>5142</v>
      </c>
      <c r="I609" t="s">
        <v>5143</v>
      </c>
      <c r="J609" t="s">
        <v>5144</v>
      </c>
      <c r="K609" s="1">
        <v>44538</v>
      </c>
      <c r="L609" t="s">
        <v>5145</v>
      </c>
    </row>
    <row r="610" spans="1:12">
      <c r="A610">
        <v>609</v>
      </c>
      <c r="B610" t="s">
        <v>5146</v>
      </c>
      <c r="C610" t="s">
        <v>1254</v>
      </c>
      <c r="D610" t="s">
        <v>24</v>
      </c>
      <c r="E610" t="s">
        <v>5147</v>
      </c>
      <c r="F610" t="s">
        <v>5148</v>
      </c>
      <c r="G610" t="s">
        <v>1016</v>
      </c>
      <c r="H610" t="s">
        <v>5149</v>
      </c>
      <c r="I610">
        <f>1-643-856-4305</f>
        <v>-5803</v>
      </c>
      <c r="J610" t="s">
        <v>5150</v>
      </c>
      <c r="K610" s="1">
        <v>43967</v>
      </c>
      <c r="L610" t="s">
        <v>5151</v>
      </c>
    </row>
    <row r="611" spans="1:12">
      <c r="A611">
        <v>610</v>
      </c>
      <c r="B611" t="s">
        <v>5152</v>
      </c>
      <c r="C611" t="s">
        <v>5153</v>
      </c>
      <c r="D611" t="s">
        <v>5154</v>
      </c>
      <c r="E611" t="s">
        <v>5155</v>
      </c>
      <c r="F611" t="s">
        <v>5156</v>
      </c>
      <c r="G611" t="s">
        <v>5157</v>
      </c>
      <c r="H611" t="s">
        <v>5158</v>
      </c>
      <c r="I611" t="s">
        <v>5159</v>
      </c>
      <c r="J611" t="s">
        <v>5160</v>
      </c>
      <c r="K611" s="1">
        <v>43904</v>
      </c>
      <c r="L611" t="s">
        <v>5161</v>
      </c>
    </row>
    <row r="612" spans="1:12">
      <c r="A612">
        <v>611</v>
      </c>
      <c r="B612" t="s">
        <v>5162</v>
      </c>
      <c r="C612" t="s">
        <v>5163</v>
      </c>
      <c r="D612" t="s">
        <v>5164</v>
      </c>
      <c r="E612" t="s">
        <v>5165</v>
      </c>
      <c r="F612" t="s">
        <v>5166</v>
      </c>
      <c r="G612" t="s">
        <v>553</v>
      </c>
      <c r="H612" t="s">
        <v>5167</v>
      </c>
      <c r="I612" t="s">
        <v>5168</v>
      </c>
      <c r="J612" t="s">
        <v>5169</v>
      </c>
      <c r="K612" s="1">
        <v>44389</v>
      </c>
      <c r="L612" t="s">
        <v>5170</v>
      </c>
    </row>
    <row r="613" spans="1:12">
      <c r="A613">
        <v>612</v>
      </c>
      <c r="B613" t="s">
        <v>5171</v>
      </c>
      <c r="C613" t="s">
        <v>2444</v>
      </c>
      <c r="D613" t="s">
        <v>5172</v>
      </c>
      <c r="E613" t="s">
        <v>5173</v>
      </c>
      <c r="F613" t="s">
        <v>5174</v>
      </c>
      <c r="G613" t="s">
        <v>3264</v>
      </c>
      <c r="H613" t="s">
        <v>5175</v>
      </c>
      <c r="I613" t="s">
        <v>5176</v>
      </c>
      <c r="J613" t="s">
        <v>5177</v>
      </c>
      <c r="K613" s="1">
        <v>44314</v>
      </c>
      <c r="L613" t="s">
        <v>5178</v>
      </c>
    </row>
    <row r="614" spans="1:12">
      <c r="A614">
        <v>613</v>
      </c>
      <c r="B614" t="s">
        <v>5179</v>
      </c>
      <c r="C614" t="s">
        <v>2279</v>
      </c>
      <c r="D614" t="s">
        <v>4671</v>
      </c>
      <c r="E614" t="s">
        <v>5180</v>
      </c>
      <c r="F614" t="s">
        <v>5181</v>
      </c>
      <c r="G614" t="s">
        <v>3956</v>
      </c>
      <c r="H614" t="s">
        <v>5182</v>
      </c>
      <c r="I614" t="s">
        <v>5183</v>
      </c>
      <c r="J614" t="s">
        <v>5184</v>
      </c>
      <c r="K614" s="1">
        <v>44374</v>
      </c>
      <c r="L614" t="s">
        <v>5185</v>
      </c>
    </row>
    <row r="615" spans="1:12">
      <c r="A615">
        <v>614</v>
      </c>
      <c r="B615" t="s">
        <v>5186</v>
      </c>
      <c r="C615" t="s">
        <v>5187</v>
      </c>
      <c r="D615" t="s">
        <v>2334</v>
      </c>
      <c r="E615" t="s">
        <v>5188</v>
      </c>
      <c r="F615" t="s">
        <v>5189</v>
      </c>
      <c r="G615" t="s">
        <v>192</v>
      </c>
      <c r="H615" t="s">
        <v>5190</v>
      </c>
      <c r="I615" t="s">
        <v>5191</v>
      </c>
      <c r="J615" t="s">
        <v>5192</v>
      </c>
      <c r="K615" s="1">
        <v>44680</v>
      </c>
      <c r="L615" t="s">
        <v>5193</v>
      </c>
    </row>
    <row r="616" spans="1:12">
      <c r="A616">
        <v>615</v>
      </c>
      <c r="B616" t="s">
        <v>5194</v>
      </c>
      <c r="C616" t="s">
        <v>416</v>
      </c>
      <c r="D616" t="s">
        <v>5195</v>
      </c>
      <c r="E616" t="s">
        <v>5196</v>
      </c>
      <c r="F616" t="s">
        <v>5197</v>
      </c>
      <c r="G616" t="s">
        <v>5198</v>
      </c>
      <c r="H616" t="s">
        <v>5199</v>
      </c>
      <c r="I616" t="s">
        <v>5200</v>
      </c>
      <c r="J616" t="s">
        <v>5201</v>
      </c>
      <c r="K616" s="1">
        <v>43993</v>
      </c>
      <c r="L616" t="s">
        <v>5202</v>
      </c>
    </row>
    <row r="617" spans="1:12">
      <c r="A617">
        <v>616</v>
      </c>
      <c r="B617" t="s">
        <v>5203</v>
      </c>
      <c r="C617" t="s">
        <v>1620</v>
      </c>
      <c r="D617" t="s">
        <v>5204</v>
      </c>
      <c r="E617" t="s">
        <v>5205</v>
      </c>
      <c r="F617" t="s">
        <v>5206</v>
      </c>
      <c r="G617" t="s">
        <v>2072</v>
      </c>
      <c r="H617" t="s">
        <v>5207</v>
      </c>
      <c r="I617" t="s">
        <v>5208</v>
      </c>
      <c r="J617" t="s">
        <v>5209</v>
      </c>
      <c r="K617" s="1">
        <v>44086</v>
      </c>
      <c r="L617" t="s">
        <v>5210</v>
      </c>
    </row>
    <row r="618" spans="1:12">
      <c r="A618">
        <v>617</v>
      </c>
      <c r="B618" t="s">
        <v>5211</v>
      </c>
      <c r="C618" t="s">
        <v>2715</v>
      </c>
      <c r="D618" t="s">
        <v>4026</v>
      </c>
      <c r="E618" t="s">
        <v>5212</v>
      </c>
      <c r="F618" t="s">
        <v>5213</v>
      </c>
      <c r="G618" t="s">
        <v>3956</v>
      </c>
      <c r="H618" t="s">
        <v>5214</v>
      </c>
      <c r="I618" t="s">
        <v>5215</v>
      </c>
      <c r="J618" t="s">
        <v>5216</v>
      </c>
      <c r="K618" s="1">
        <v>43832</v>
      </c>
      <c r="L618" t="s">
        <v>5217</v>
      </c>
    </row>
    <row r="619" spans="1:12">
      <c r="A619">
        <v>618</v>
      </c>
      <c r="B619" t="s">
        <v>5218</v>
      </c>
      <c r="C619" t="s">
        <v>274</v>
      </c>
      <c r="D619" t="s">
        <v>1613</v>
      </c>
      <c r="E619" t="s">
        <v>5219</v>
      </c>
      <c r="F619" t="s">
        <v>5220</v>
      </c>
      <c r="G619" t="s">
        <v>343</v>
      </c>
      <c r="H619" t="s">
        <v>5221</v>
      </c>
      <c r="I619">
        <v>9312982694</v>
      </c>
      <c r="J619" t="s">
        <v>5222</v>
      </c>
      <c r="K619" s="1">
        <v>44249</v>
      </c>
      <c r="L619" t="s">
        <v>5223</v>
      </c>
    </row>
    <row r="620" spans="1:12">
      <c r="A620">
        <v>619</v>
      </c>
      <c r="B620" t="s">
        <v>5224</v>
      </c>
      <c r="C620" t="s">
        <v>2444</v>
      </c>
      <c r="D620" t="s">
        <v>2603</v>
      </c>
      <c r="E620" t="s">
        <v>5225</v>
      </c>
      <c r="F620" t="s">
        <v>5226</v>
      </c>
      <c r="G620" t="s">
        <v>5227</v>
      </c>
      <c r="H620" t="s">
        <v>5228</v>
      </c>
      <c r="I620">
        <v>6579684312</v>
      </c>
      <c r="J620" t="s">
        <v>5229</v>
      </c>
      <c r="K620" s="1">
        <v>44566</v>
      </c>
      <c r="L620" t="s">
        <v>5230</v>
      </c>
    </row>
    <row r="621" spans="1:12">
      <c r="A621">
        <v>620</v>
      </c>
      <c r="B621" t="s">
        <v>5231</v>
      </c>
      <c r="C621" t="s">
        <v>5232</v>
      </c>
      <c r="D621" t="s">
        <v>5233</v>
      </c>
      <c r="E621" t="s">
        <v>5234</v>
      </c>
      <c r="F621" t="s">
        <v>5235</v>
      </c>
      <c r="G621" t="s">
        <v>1162</v>
      </c>
      <c r="H621" t="s">
        <v>5236</v>
      </c>
      <c r="I621" t="s">
        <v>5237</v>
      </c>
      <c r="J621" t="s">
        <v>5238</v>
      </c>
      <c r="K621" s="1">
        <v>44362</v>
      </c>
      <c r="L621" t="s">
        <v>5239</v>
      </c>
    </row>
    <row r="622" spans="1:12">
      <c r="A622">
        <v>621</v>
      </c>
      <c r="B622" t="s">
        <v>5240</v>
      </c>
      <c r="C622" t="s">
        <v>5241</v>
      </c>
      <c r="D622" t="s">
        <v>5242</v>
      </c>
      <c r="E622" t="s">
        <v>5243</v>
      </c>
      <c r="F622" t="s">
        <v>5244</v>
      </c>
      <c r="G622" t="s">
        <v>3071</v>
      </c>
      <c r="H622" t="s">
        <v>5245</v>
      </c>
      <c r="I622" t="s">
        <v>5246</v>
      </c>
      <c r="J622" t="s">
        <v>5247</v>
      </c>
      <c r="K622" s="1">
        <v>44196</v>
      </c>
      <c r="L622" t="s">
        <v>5248</v>
      </c>
    </row>
    <row r="623" spans="1:12">
      <c r="A623">
        <v>622</v>
      </c>
      <c r="B623" t="s">
        <v>5249</v>
      </c>
      <c r="C623" t="s">
        <v>4522</v>
      </c>
      <c r="D623" t="s">
        <v>5250</v>
      </c>
      <c r="E623" t="s">
        <v>5251</v>
      </c>
      <c r="F623" t="s">
        <v>5252</v>
      </c>
      <c r="G623" t="s">
        <v>2660</v>
      </c>
      <c r="H623">
        <v>1312959767</v>
      </c>
      <c r="I623" t="s">
        <v>5253</v>
      </c>
      <c r="J623" t="s">
        <v>5254</v>
      </c>
      <c r="K623" s="1">
        <v>44463</v>
      </c>
      <c r="L623" t="s">
        <v>5255</v>
      </c>
    </row>
    <row r="624" spans="1:12">
      <c r="A624">
        <v>623</v>
      </c>
      <c r="B624" t="s">
        <v>5256</v>
      </c>
      <c r="C624" t="s">
        <v>1932</v>
      </c>
      <c r="D624" t="s">
        <v>1816</v>
      </c>
      <c r="E624" t="s">
        <v>5257</v>
      </c>
      <c r="F624" t="s">
        <v>5258</v>
      </c>
      <c r="G624" t="s">
        <v>2502</v>
      </c>
      <c r="H624">
        <v>1246308068</v>
      </c>
      <c r="I624">
        <v>7544522601</v>
      </c>
      <c r="J624" t="s">
        <v>5259</v>
      </c>
      <c r="K624" s="1">
        <v>44369</v>
      </c>
      <c r="L624" t="s">
        <v>5260</v>
      </c>
    </row>
    <row r="625" spans="1:12">
      <c r="A625">
        <v>624</v>
      </c>
      <c r="B625" t="s">
        <v>5261</v>
      </c>
      <c r="C625" t="s">
        <v>5262</v>
      </c>
      <c r="D625" t="s">
        <v>5263</v>
      </c>
      <c r="E625" t="s">
        <v>5264</v>
      </c>
      <c r="F625" t="s">
        <v>5265</v>
      </c>
      <c r="G625" t="s">
        <v>1715</v>
      </c>
      <c r="H625" t="s">
        <v>5266</v>
      </c>
      <c r="I625">
        <v>6552432006</v>
      </c>
      <c r="J625" t="s">
        <v>5267</v>
      </c>
      <c r="K625" s="1">
        <v>44245</v>
      </c>
      <c r="L625" t="s">
        <v>5268</v>
      </c>
    </row>
    <row r="626" spans="1:12">
      <c r="A626">
        <v>625</v>
      </c>
      <c r="B626" t="s">
        <v>5269</v>
      </c>
      <c r="C626" t="s">
        <v>3061</v>
      </c>
      <c r="D626" t="s">
        <v>5270</v>
      </c>
      <c r="E626" t="s">
        <v>5271</v>
      </c>
      <c r="F626" t="s">
        <v>5272</v>
      </c>
      <c r="G626" t="s">
        <v>2502</v>
      </c>
      <c r="H626" t="s">
        <v>5273</v>
      </c>
      <c r="I626" t="s">
        <v>5274</v>
      </c>
      <c r="J626" t="s">
        <v>5275</v>
      </c>
      <c r="K626" s="1">
        <v>44612</v>
      </c>
      <c r="L626" t="s">
        <v>5276</v>
      </c>
    </row>
    <row r="627" spans="1:12">
      <c r="A627">
        <v>626</v>
      </c>
      <c r="B627" t="s">
        <v>5277</v>
      </c>
      <c r="C627" t="s">
        <v>5278</v>
      </c>
      <c r="D627" t="s">
        <v>379</v>
      </c>
      <c r="E627" t="s">
        <v>5279</v>
      </c>
      <c r="F627" t="s">
        <v>5280</v>
      </c>
      <c r="G627" t="s">
        <v>757</v>
      </c>
      <c r="H627" t="s">
        <v>5281</v>
      </c>
      <c r="I627" t="s">
        <v>5282</v>
      </c>
      <c r="J627" t="s">
        <v>5283</v>
      </c>
      <c r="K627" s="1">
        <v>43975</v>
      </c>
      <c r="L627" t="s">
        <v>5284</v>
      </c>
    </row>
    <row r="628" spans="1:12">
      <c r="A628">
        <v>627</v>
      </c>
      <c r="B628" t="s">
        <v>5285</v>
      </c>
      <c r="C628" t="s">
        <v>2965</v>
      </c>
      <c r="D628" t="s">
        <v>920</v>
      </c>
      <c r="E628" t="s">
        <v>5286</v>
      </c>
      <c r="F628" t="s">
        <v>5287</v>
      </c>
      <c r="G628" t="s">
        <v>1535</v>
      </c>
      <c r="H628" t="s">
        <v>5288</v>
      </c>
      <c r="I628" t="s">
        <v>5289</v>
      </c>
      <c r="J628" t="s">
        <v>5290</v>
      </c>
      <c r="K628" s="1">
        <v>44288</v>
      </c>
      <c r="L628" t="s">
        <v>5291</v>
      </c>
    </row>
    <row r="629" spans="1:12">
      <c r="A629">
        <v>628</v>
      </c>
      <c r="B629" t="s">
        <v>5292</v>
      </c>
      <c r="C629" t="s">
        <v>5293</v>
      </c>
      <c r="D629" t="s">
        <v>1976</v>
      </c>
      <c r="E629" t="s">
        <v>5294</v>
      </c>
      <c r="F629" t="s">
        <v>5295</v>
      </c>
      <c r="G629" t="s">
        <v>440</v>
      </c>
      <c r="H629" t="s">
        <v>5296</v>
      </c>
      <c r="I629" t="s">
        <v>5297</v>
      </c>
      <c r="J629" t="s">
        <v>5298</v>
      </c>
      <c r="K629" s="1">
        <v>43916</v>
      </c>
      <c r="L629" t="s">
        <v>5299</v>
      </c>
    </row>
    <row r="630" spans="1:12">
      <c r="A630">
        <v>629</v>
      </c>
      <c r="B630" t="s">
        <v>5300</v>
      </c>
      <c r="C630" t="s">
        <v>4303</v>
      </c>
      <c r="D630" t="s">
        <v>1730</v>
      </c>
      <c r="E630" t="s">
        <v>5301</v>
      </c>
      <c r="F630" t="s">
        <v>5302</v>
      </c>
      <c r="G630" t="s">
        <v>3832</v>
      </c>
      <c r="H630" t="s">
        <v>5303</v>
      </c>
      <c r="I630" t="s">
        <v>5304</v>
      </c>
      <c r="J630" t="s">
        <v>5305</v>
      </c>
      <c r="K630" s="1">
        <v>44227</v>
      </c>
      <c r="L630" t="s">
        <v>5306</v>
      </c>
    </row>
    <row r="631" spans="1:12">
      <c r="A631">
        <v>630</v>
      </c>
      <c r="B631" t="s">
        <v>5307</v>
      </c>
      <c r="C631" t="s">
        <v>5308</v>
      </c>
      <c r="D631" t="s">
        <v>4043</v>
      </c>
      <c r="E631" t="s">
        <v>5309</v>
      </c>
      <c r="F631" t="s">
        <v>5310</v>
      </c>
      <c r="G631" t="s">
        <v>2005</v>
      </c>
      <c r="H631" t="s">
        <v>5311</v>
      </c>
      <c r="I631" t="s">
        <v>5312</v>
      </c>
      <c r="J631" t="s">
        <v>5313</v>
      </c>
      <c r="K631" s="1">
        <v>44603</v>
      </c>
      <c r="L631" t="s">
        <v>5314</v>
      </c>
    </row>
    <row r="632" spans="1:12">
      <c r="A632">
        <v>631</v>
      </c>
      <c r="B632" t="s">
        <v>5315</v>
      </c>
      <c r="C632" t="s">
        <v>2611</v>
      </c>
      <c r="D632" t="s">
        <v>2674</v>
      </c>
      <c r="E632" t="s">
        <v>5316</v>
      </c>
      <c r="F632" t="s">
        <v>5317</v>
      </c>
      <c r="G632" t="s">
        <v>2553</v>
      </c>
      <c r="H632">
        <f>1-137-492-3520</f>
        <v>-4148</v>
      </c>
      <c r="I632" t="s">
        <v>5318</v>
      </c>
      <c r="J632" t="s">
        <v>5319</v>
      </c>
      <c r="K632" s="1">
        <v>44294</v>
      </c>
      <c r="L632" t="s">
        <v>703</v>
      </c>
    </row>
    <row r="633" spans="1:12">
      <c r="A633">
        <v>632</v>
      </c>
      <c r="B633" t="s">
        <v>5320</v>
      </c>
      <c r="C633" t="s">
        <v>950</v>
      </c>
      <c r="D633" t="s">
        <v>2476</v>
      </c>
      <c r="E633" t="s">
        <v>5321</v>
      </c>
      <c r="F633" t="s">
        <v>5322</v>
      </c>
      <c r="G633" t="s">
        <v>934</v>
      </c>
      <c r="H633">
        <v>1044305513</v>
      </c>
      <c r="I633" t="s">
        <v>5323</v>
      </c>
      <c r="J633" t="s">
        <v>5324</v>
      </c>
      <c r="K633" s="1">
        <v>44093</v>
      </c>
      <c r="L633" t="s">
        <v>5325</v>
      </c>
    </row>
    <row r="634" spans="1:12">
      <c r="A634">
        <v>633</v>
      </c>
      <c r="B634" t="s">
        <v>5326</v>
      </c>
      <c r="C634" t="s">
        <v>4670</v>
      </c>
      <c r="D634" t="s">
        <v>5327</v>
      </c>
      <c r="E634" t="s">
        <v>5328</v>
      </c>
      <c r="F634" t="s">
        <v>5329</v>
      </c>
      <c r="G634" t="s">
        <v>2982</v>
      </c>
      <c r="H634" t="s">
        <v>5330</v>
      </c>
      <c r="I634" t="s">
        <v>5331</v>
      </c>
      <c r="J634" t="s">
        <v>5332</v>
      </c>
      <c r="K634" s="1">
        <v>43840</v>
      </c>
      <c r="L634" t="s">
        <v>5333</v>
      </c>
    </row>
    <row r="635" spans="1:12">
      <c r="A635">
        <v>634</v>
      </c>
      <c r="B635" t="s">
        <v>5334</v>
      </c>
      <c r="C635" t="s">
        <v>5335</v>
      </c>
      <c r="D635" t="s">
        <v>5336</v>
      </c>
      <c r="E635" t="s">
        <v>5337</v>
      </c>
      <c r="F635" t="s">
        <v>5338</v>
      </c>
      <c r="G635" t="s">
        <v>5227</v>
      </c>
      <c r="H635" t="s">
        <v>5339</v>
      </c>
      <c r="I635" t="s">
        <v>5340</v>
      </c>
      <c r="J635" t="s">
        <v>5341</v>
      </c>
      <c r="K635" s="1">
        <v>44099</v>
      </c>
      <c r="L635" t="s">
        <v>5342</v>
      </c>
    </row>
    <row r="636" spans="1:12">
      <c r="A636">
        <v>635</v>
      </c>
      <c r="B636" t="s">
        <v>5343</v>
      </c>
      <c r="C636" t="s">
        <v>5344</v>
      </c>
      <c r="D636" t="s">
        <v>623</v>
      </c>
      <c r="E636" t="s">
        <v>5345</v>
      </c>
      <c r="F636" t="s">
        <v>5346</v>
      </c>
      <c r="G636" t="s">
        <v>440</v>
      </c>
      <c r="H636" t="s">
        <v>5347</v>
      </c>
      <c r="I636">
        <v>1079724996</v>
      </c>
      <c r="J636" t="s">
        <v>5348</v>
      </c>
      <c r="K636" s="1">
        <v>44049</v>
      </c>
      <c r="L636" t="s">
        <v>5349</v>
      </c>
    </row>
    <row r="637" spans="1:12">
      <c r="A637">
        <v>636</v>
      </c>
      <c r="B637" t="s">
        <v>5350</v>
      </c>
      <c r="C637" t="s">
        <v>3578</v>
      </c>
      <c r="D637" t="s">
        <v>3665</v>
      </c>
      <c r="E637" t="s">
        <v>5351</v>
      </c>
      <c r="F637" t="s">
        <v>5352</v>
      </c>
      <c r="G637" t="s">
        <v>2308</v>
      </c>
      <c r="H637" t="s">
        <v>5353</v>
      </c>
      <c r="I637" t="s">
        <v>5354</v>
      </c>
      <c r="J637" t="s">
        <v>5355</v>
      </c>
      <c r="K637" s="1">
        <v>43884</v>
      </c>
      <c r="L637" t="s">
        <v>5356</v>
      </c>
    </row>
    <row r="638" spans="1:12">
      <c r="A638">
        <v>637</v>
      </c>
      <c r="B638" t="s">
        <v>5357</v>
      </c>
      <c r="C638" t="s">
        <v>641</v>
      </c>
      <c r="D638" t="s">
        <v>920</v>
      </c>
      <c r="E638" t="s">
        <v>5358</v>
      </c>
      <c r="F638" t="s">
        <v>5359</v>
      </c>
      <c r="G638" t="s">
        <v>288</v>
      </c>
      <c r="H638" t="s">
        <v>5360</v>
      </c>
      <c r="I638" t="s">
        <v>5361</v>
      </c>
      <c r="J638" t="s">
        <v>5362</v>
      </c>
      <c r="K638" s="1">
        <v>44017</v>
      </c>
      <c r="L638" t="s">
        <v>5363</v>
      </c>
    </row>
    <row r="639" spans="1:12">
      <c r="A639">
        <v>638</v>
      </c>
      <c r="B639" t="s">
        <v>5364</v>
      </c>
      <c r="C639" t="s">
        <v>5365</v>
      </c>
      <c r="D639" t="s">
        <v>5366</v>
      </c>
      <c r="E639" t="s">
        <v>5367</v>
      </c>
      <c r="F639" t="s">
        <v>5368</v>
      </c>
      <c r="G639" t="s">
        <v>944</v>
      </c>
      <c r="H639" t="s">
        <v>5369</v>
      </c>
      <c r="I639" t="s">
        <v>5370</v>
      </c>
      <c r="J639" t="s">
        <v>5371</v>
      </c>
      <c r="K639" s="1">
        <v>44646</v>
      </c>
      <c r="L639" t="s">
        <v>5372</v>
      </c>
    </row>
    <row r="640" spans="1:12">
      <c r="A640">
        <v>639</v>
      </c>
      <c r="B640" t="s">
        <v>5373</v>
      </c>
      <c r="C640" t="s">
        <v>82</v>
      </c>
      <c r="D640" t="s">
        <v>152</v>
      </c>
      <c r="E640" t="s">
        <v>5374</v>
      </c>
      <c r="F640" t="s">
        <v>5375</v>
      </c>
      <c r="G640" t="s">
        <v>2776</v>
      </c>
      <c r="H640">
        <v>5031912516</v>
      </c>
      <c r="I640" t="s">
        <v>5376</v>
      </c>
      <c r="J640" t="s">
        <v>5377</v>
      </c>
      <c r="K640" s="1">
        <v>44032</v>
      </c>
      <c r="L640" t="s">
        <v>5378</v>
      </c>
    </row>
    <row r="641" spans="1:12">
      <c r="A641">
        <v>640</v>
      </c>
      <c r="B641" t="s">
        <v>5379</v>
      </c>
      <c r="C641" t="s">
        <v>4808</v>
      </c>
      <c r="D641" t="s">
        <v>3665</v>
      </c>
      <c r="E641" t="s">
        <v>5380</v>
      </c>
      <c r="F641" t="s">
        <v>5381</v>
      </c>
      <c r="G641" t="s">
        <v>1198</v>
      </c>
      <c r="H641" t="s">
        <v>5382</v>
      </c>
      <c r="I641" t="s">
        <v>5383</v>
      </c>
      <c r="J641" t="s">
        <v>5384</v>
      </c>
      <c r="K641" s="1">
        <v>44592</v>
      </c>
      <c r="L641" t="s">
        <v>5385</v>
      </c>
    </row>
    <row r="642" spans="1:12">
      <c r="A642">
        <v>641</v>
      </c>
      <c r="B642" t="s">
        <v>5386</v>
      </c>
      <c r="C642" t="s">
        <v>2835</v>
      </c>
      <c r="D642" t="s">
        <v>1579</v>
      </c>
      <c r="E642" t="s">
        <v>5387</v>
      </c>
      <c r="F642" t="s">
        <v>5388</v>
      </c>
      <c r="G642" t="s">
        <v>135</v>
      </c>
      <c r="H642" t="s">
        <v>5389</v>
      </c>
      <c r="I642" t="s">
        <v>5390</v>
      </c>
      <c r="J642" t="s">
        <v>5391</v>
      </c>
      <c r="K642" s="1">
        <v>43879</v>
      </c>
      <c r="L642" t="s">
        <v>5392</v>
      </c>
    </row>
    <row r="643" spans="1:12">
      <c r="A643">
        <v>642</v>
      </c>
      <c r="B643" t="s">
        <v>5393</v>
      </c>
      <c r="C643" t="s">
        <v>4490</v>
      </c>
      <c r="D643" t="s">
        <v>5394</v>
      </c>
      <c r="E643" t="s">
        <v>5395</v>
      </c>
      <c r="F643" t="s">
        <v>5396</v>
      </c>
      <c r="G643" t="s">
        <v>5397</v>
      </c>
      <c r="H643" t="s">
        <v>5398</v>
      </c>
      <c r="I643" t="s">
        <v>5399</v>
      </c>
      <c r="J643" t="s">
        <v>5400</v>
      </c>
      <c r="K643" s="1">
        <v>44240</v>
      </c>
      <c r="L643" t="s">
        <v>3476</v>
      </c>
    </row>
    <row r="644" spans="1:12">
      <c r="A644">
        <v>643</v>
      </c>
      <c r="B644" t="s">
        <v>5401</v>
      </c>
      <c r="C644" t="s">
        <v>5402</v>
      </c>
      <c r="D644" t="s">
        <v>5403</v>
      </c>
      <c r="E644" t="s">
        <v>5404</v>
      </c>
      <c r="F644" t="s">
        <v>5405</v>
      </c>
      <c r="G644" t="s">
        <v>1186</v>
      </c>
      <c r="H644" t="s">
        <v>5406</v>
      </c>
      <c r="I644">
        <v>6557432287</v>
      </c>
      <c r="J644" t="s">
        <v>5407</v>
      </c>
      <c r="K644" s="1">
        <v>44364</v>
      </c>
      <c r="L644" t="s">
        <v>5408</v>
      </c>
    </row>
    <row r="645" spans="1:12">
      <c r="A645">
        <v>644</v>
      </c>
      <c r="B645" t="s">
        <v>5409</v>
      </c>
      <c r="C645" t="s">
        <v>5410</v>
      </c>
      <c r="D645" t="s">
        <v>2245</v>
      </c>
      <c r="E645" t="s">
        <v>5411</v>
      </c>
      <c r="F645" t="s">
        <v>5412</v>
      </c>
      <c r="G645" t="s">
        <v>3911</v>
      </c>
      <c r="H645" t="s">
        <v>5413</v>
      </c>
      <c r="I645" t="s">
        <v>5414</v>
      </c>
      <c r="J645" t="s">
        <v>5415</v>
      </c>
      <c r="K645" s="1">
        <v>44296</v>
      </c>
      <c r="L645" t="s">
        <v>5416</v>
      </c>
    </row>
    <row r="646" spans="1:12">
      <c r="A646">
        <v>645</v>
      </c>
      <c r="B646" t="s">
        <v>5417</v>
      </c>
      <c r="C646" t="s">
        <v>5418</v>
      </c>
      <c r="D646" t="s">
        <v>5419</v>
      </c>
      <c r="E646" t="s">
        <v>5420</v>
      </c>
      <c r="F646" t="s">
        <v>5421</v>
      </c>
      <c r="G646" t="s">
        <v>250</v>
      </c>
      <c r="H646" t="s">
        <v>5422</v>
      </c>
      <c r="I646" t="s">
        <v>5423</v>
      </c>
      <c r="J646" t="s">
        <v>5424</v>
      </c>
      <c r="K646" s="1">
        <v>44182</v>
      </c>
      <c r="L646" t="s">
        <v>5425</v>
      </c>
    </row>
    <row r="647" spans="1:12">
      <c r="A647">
        <v>646</v>
      </c>
      <c r="B647" t="s">
        <v>5426</v>
      </c>
      <c r="C647" t="s">
        <v>2498</v>
      </c>
      <c r="D647" t="s">
        <v>5427</v>
      </c>
      <c r="E647" t="s">
        <v>5428</v>
      </c>
      <c r="F647" t="s">
        <v>5429</v>
      </c>
      <c r="G647" t="s">
        <v>1441</v>
      </c>
      <c r="H647" t="s">
        <v>5430</v>
      </c>
      <c r="I647" t="s">
        <v>5431</v>
      </c>
      <c r="J647" t="s">
        <v>5432</v>
      </c>
      <c r="K647" s="1">
        <v>44301</v>
      </c>
      <c r="L647" t="s">
        <v>5433</v>
      </c>
    </row>
    <row r="648" spans="1:12">
      <c r="A648">
        <v>647</v>
      </c>
      <c r="B648" t="s">
        <v>5434</v>
      </c>
      <c r="C648" t="s">
        <v>2882</v>
      </c>
      <c r="D648" t="s">
        <v>1083</v>
      </c>
      <c r="E648" t="s">
        <v>5435</v>
      </c>
      <c r="F648" t="s">
        <v>5436</v>
      </c>
      <c r="G648" t="s">
        <v>76</v>
      </c>
      <c r="H648" t="s">
        <v>5437</v>
      </c>
      <c r="I648" t="s">
        <v>5438</v>
      </c>
      <c r="J648" t="s">
        <v>5439</v>
      </c>
      <c r="K648" s="1">
        <v>44124</v>
      </c>
      <c r="L648" t="s">
        <v>5440</v>
      </c>
    </row>
    <row r="649" spans="1:12">
      <c r="A649">
        <v>648</v>
      </c>
      <c r="B649" t="s">
        <v>5441</v>
      </c>
      <c r="C649" t="s">
        <v>2594</v>
      </c>
      <c r="D649" t="s">
        <v>3863</v>
      </c>
      <c r="E649" t="s">
        <v>5442</v>
      </c>
      <c r="F649" t="s">
        <v>5443</v>
      </c>
      <c r="G649" t="s">
        <v>582</v>
      </c>
      <c r="H649" t="s">
        <v>5444</v>
      </c>
      <c r="I649">
        <f>1-965-222-4078</f>
        <v>-5264</v>
      </c>
      <c r="J649" t="s">
        <v>5445</v>
      </c>
      <c r="K649" s="1">
        <v>44179</v>
      </c>
      <c r="L649" t="s">
        <v>5446</v>
      </c>
    </row>
    <row r="650" spans="1:12">
      <c r="A650">
        <v>649</v>
      </c>
      <c r="B650" t="s">
        <v>5447</v>
      </c>
      <c r="C650" t="s">
        <v>5448</v>
      </c>
      <c r="D650" t="s">
        <v>1867</v>
      </c>
      <c r="E650" t="s">
        <v>5449</v>
      </c>
      <c r="F650" t="s">
        <v>5450</v>
      </c>
      <c r="G650" t="s">
        <v>870</v>
      </c>
      <c r="H650">
        <v>3272511481</v>
      </c>
      <c r="I650" t="s">
        <v>5451</v>
      </c>
      <c r="J650" t="s">
        <v>5452</v>
      </c>
      <c r="K650" s="1">
        <v>44137</v>
      </c>
      <c r="L650" t="s">
        <v>5453</v>
      </c>
    </row>
    <row r="651" spans="1:12">
      <c r="A651">
        <v>650</v>
      </c>
      <c r="B651" t="s">
        <v>5454</v>
      </c>
      <c r="C651" t="s">
        <v>5455</v>
      </c>
      <c r="D651" t="s">
        <v>5456</v>
      </c>
      <c r="E651" t="s">
        <v>5457</v>
      </c>
      <c r="F651" t="s">
        <v>5458</v>
      </c>
      <c r="G651" t="s">
        <v>3404</v>
      </c>
      <c r="H651" t="s">
        <v>5459</v>
      </c>
      <c r="I651" t="s">
        <v>5460</v>
      </c>
      <c r="J651" t="s">
        <v>5461</v>
      </c>
      <c r="K651" s="1">
        <v>43856</v>
      </c>
      <c r="L651" t="s">
        <v>5462</v>
      </c>
    </row>
    <row r="652" spans="1:12">
      <c r="A652">
        <v>651</v>
      </c>
      <c r="B652" t="s">
        <v>5463</v>
      </c>
      <c r="C652" t="s">
        <v>4350</v>
      </c>
      <c r="D652" t="s">
        <v>5464</v>
      </c>
      <c r="E652" t="s">
        <v>5465</v>
      </c>
      <c r="F652" t="s">
        <v>5466</v>
      </c>
      <c r="G652" t="s">
        <v>1375</v>
      </c>
      <c r="H652" t="s">
        <v>5467</v>
      </c>
      <c r="I652" t="s">
        <v>5468</v>
      </c>
      <c r="J652" t="s">
        <v>5469</v>
      </c>
      <c r="K652" s="1">
        <v>44233</v>
      </c>
      <c r="L652" t="s">
        <v>5470</v>
      </c>
    </row>
    <row r="653" spans="1:12">
      <c r="A653">
        <v>652</v>
      </c>
      <c r="B653" t="s">
        <v>5471</v>
      </c>
      <c r="C653" t="s">
        <v>2739</v>
      </c>
      <c r="D653" t="s">
        <v>5472</v>
      </c>
      <c r="E653" t="s">
        <v>5473</v>
      </c>
      <c r="F653" t="s">
        <v>5474</v>
      </c>
      <c r="G653" t="s">
        <v>2519</v>
      </c>
      <c r="H653" t="s">
        <v>5475</v>
      </c>
      <c r="I653" t="s">
        <v>5476</v>
      </c>
      <c r="J653" t="s">
        <v>5477</v>
      </c>
      <c r="K653" s="1">
        <v>44367</v>
      </c>
      <c r="L653" t="s">
        <v>2618</v>
      </c>
    </row>
    <row r="654" spans="1:12">
      <c r="A654">
        <v>653</v>
      </c>
      <c r="B654" t="s">
        <v>5478</v>
      </c>
      <c r="C654" t="s">
        <v>578</v>
      </c>
      <c r="D654" t="s">
        <v>3052</v>
      </c>
      <c r="E654" t="s">
        <v>5479</v>
      </c>
      <c r="F654" t="s">
        <v>5480</v>
      </c>
      <c r="G654" t="s">
        <v>1162</v>
      </c>
      <c r="H654" t="s">
        <v>5481</v>
      </c>
      <c r="I654">
        <f>1-429-456-288</f>
        <v>-1172</v>
      </c>
      <c r="J654" t="s">
        <v>5482</v>
      </c>
      <c r="K654" s="1">
        <v>44547</v>
      </c>
      <c r="L654" t="s">
        <v>5483</v>
      </c>
    </row>
    <row r="655" spans="1:12">
      <c r="A655">
        <v>654</v>
      </c>
      <c r="B655" t="s">
        <v>5484</v>
      </c>
      <c r="C655" t="s">
        <v>5485</v>
      </c>
      <c r="D655" t="s">
        <v>4791</v>
      </c>
      <c r="E655" t="s">
        <v>5486</v>
      </c>
      <c r="F655" t="s">
        <v>5487</v>
      </c>
      <c r="G655" t="s">
        <v>1646</v>
      </c>
      <c r="H655" t="s">
        <v>5488</v>
      </c>
      <c r="I655" t="s">
        <v>5489</v>
      </c>
      <c r="J655" t="s">
        <v>5490</v>
      </c>
      <c r="K655" s="1">
        <v>43861</v>
      </c>
      <c r="L655" t="s">
        <v>5491</v>
      </c>
    </row>
    <row r="656" spans="1:12">
      <c r="A656">
        <v>655</v>
      </c>
      <c r="B656" t="s">
        <v>5492</v>
      </c>
      <c r="C656" t="s">
        <v>5493</v>
      </c>
      <c r="D656" t="s">
        <v>3707</v>
      </c>
      <c r="E656" t="s">
        <v>5494</v>
      </c>
      <c r="F656" t="s">
        <v>5495</v>
      </c>
      <c r="G656" t="s">
        <v>2105</v>
      </c>
      <c r="H656" t="s">
        <v>5496</v>
      </c>
      <c r="I656" t="s">
        <v>5497</v>
      </c>
      <c r="J656" t="s">
        <v>5498</v>
      </c>
      <c r="K656" s="1">
        <v>43886</v>
      </c>
      <c r="L656" t="s">
        <v>5499</v>
      </c>
    </row>
    <row r="657" spans="1:12">
      <c r="A657">
        <v>656</v>
      </c>
      <c r="B657" t="s">
        <v>5500</v>
      </c>
      <c r="C657" t="s">
        <v>43</v>
      </c>
      <c r="D657" t="s">
        <v>3028</v>
      </c>
      <c r="E657" t="s">
        <v>5501</v>
      </c>
      <c r="F657" t="s">
        <v>5502</v>
      </c>
      <c r="G657" t="s">
        <v>2908</v>
      </c>
      <c r="H657" t="s">
        <v>5503</v>
      </c>
      <c r="I657" t="s">
        <v>5504</v>
      </c>
      <c r="J657" t="s">
        <v>5505</v>
      </c>
      <c r="K657" s="1">
        <v>44202</v>
      </c>
      <c r="L657" t="s">
        <v>5506</v>
      </c>
    </row>
    <row r="658" spans="1:12">
      <c r="A658">
        <v>657</v>
      </c>
      <c r="B658" t="s">
        <v>5507</v>
      </c>
      <c r="C658" t="s">
        <v>733</v>
      </c>
      <c r="D658" t="s">
        <v>4035</v>
      </c>
      <c r="E658" t="s">
        <v>5508</v>
      </c>
      <c r="F658" t="s">
        <v>5509</v>
      </c>
      <c r="G658" t="s">
        <v>2908</v>
      </c>
      <c r="H658" t="s">
        <v>5510</v>
      </c>
      <c r="I658">
        <v>8211245173</v>
      </c>
      <c r="J658" t="s">
        <v>5511</v>
      </c>
      <c r="K658" s="1">
        <v>43991</v>
      </c>
      <c r="L658" t="s">
        <v>5512</v>
      </c>
    </row>
    <row r="659" spans="1:12">
      <c r="A659">
        <v>658</v>
      </c>
      <c r="B659" t="s">
        <v>5513</v>
      </c>
      <c r="C659" t="s">
        <v>5514</v>
      </c>
      <c r="D659" t="s">
        <v>1401</v>
      </c>
      <c r="E659" t="s">
        <v>5515</v>
      </c>
      <c r="F659" t="s">
        <v>5516</v>
      </c>
      <c r="G659" t="s">
        <v>3179</v>
      </c>
      <c r="H659" t="s">
        <v>5517</v>
      </c>
      <c r="I659" t="s">
        <v>5518</v>
      </c>
      <c r="J659" t="s">
        <v>5519</v>
      </c>
      <c r="K659" s="1">
        <v>44325</v>
      </c>
      <c r="L659" t="s">
        <v>5520</v>
      </c>
    </row>
    <row r="660" spans="1:12">
      <c r="A660">
        <v>659</v>
      </c>
      <c r="B660" t="s">
        <v>5521</v>
      </c>
      <c r="C660" t="s">
        <v>5522</v>
      </c>
      <c r="D660" t="s">
        <v>5523</v>
      </c>
      <c r="E660" t="s">
        <v>5524</v>
      </c>
      <c r="F660" t="s">
        <v>5525</v>
      </c>
      <c r="G660" t="s">
        <v>2945</v>
      </c>
      <c r="H660" t="s">
        <v>5526</v>
      </c>
      <c r="I660" t="s">
        <v>5527</v>
      </c>
      <c r="J660" t="s">
        <v>5528</v>
      </c>
      <c r="K660" s="1">
        <v>44496</v>
      </c>
      <c r="L660" t="s">
        <v>5529</v>
      </c>
    </row>
    <row r="661" spans="1:12">
      <c r="A661">
        <v>660</v>
      </c>
      <c r="B661" t="s">
        <v>5530</v>
      </c>
      <c r="C661" t="s">
        <v>614</v>
      </c>
      <c r="D661" t="s">
        <v>3847</v>
      </c>
      <c r="E661" t="s">
        <v>5531</v>
      </c>
      <c r="F661" t="s">
        <v>5532</v>
      </c>
      <c r="G661" t="s">
        <v>497</v>
      </c>
      <c r="H661" t="s">
        <v>5533</v>
      </c>
      <c r="I661" t="s">
        <v>5534</v>
      </c>
      <c r="J661" t="s">
        <v>5535</v>
      </c>
      <c r="K661" s="1">
        <v>44245</v>
      </c>
      <c r="L661" t="s">
        <v>5536</v>
      </c>
    </row>
    <row r="662" spans="1:12">
      <c r="A662">
        <v>661</v>
      </c>
      <c r="B662" t="s">
        <v>5537</v>
      </c>
      <c r="C662" t="s">
        <v>1815</v>
      </c>
      <c r="D662" t="s">
        <v>5538</v>
      </c>
      <c r="E662" t="s">
        <v>5539</v>
      </c>
      <c r="F662" t="s">
        <v>5540</v>
      </c>
      <c r="G662" t="s">
        <v>3965</v>
      </c>
      <c r="H662">
        <v>7672452943</v>
      </c>
      <c r="I662" t="s">
        <v>5541</v>
      </c>
      <c r="J662" t="s">
        <v>5542</v>
      </c>
      <c r="K662" s="1">
        <v>44138</v>
      </c>
      <c r="L662" t="s">
        <v>5543</v>
      </c>
    </row>
    <row r="663" spans="1:12">
      <c r="A663">
        <v>662</v>
      </c>
      <c r="B663" t="s">
        <v>5544</v>
      </c>
      <c r="C663" t="s">
        <v>5545</v>
      </c>
      <c r="D663" t="s">
        <v>688</v>
      </c>
      <c r="E663" t="s">
        <v>5546</v>
      </c>
      <c r="F663" t="s">
        <v>5547</v>
      </c>
      <c r="G663" t="s">
        <v>1995</v>
      </c>
      <c r="H663" t="s">
        <v>5548</v>
      </c>
      <c r="I663">
        <v>9132579611</v>
      </c>
      <c r="J663" t="s">
        <v>5549</v>
      </c>
      <c r="K663" s="1">
        <v>44258</v>
      </c>
      <c r="L663" t="s">
        <v>5550</v>
      </c>
    </row>
    <row r="664" spans="1:12">
      <c r="A664">
        <v>663</v>
      </c>
      <c r="B664" t="s">
        <v>5551</v>
      </c>
      <c r="C664" t="s">
        <v>5552</v>
      </c>
      <c r="D664" t="s">
        <v>579</v>
      </c>
      <c r="E664" t="s">
        <v>5553</v>
      </c>
      <c r="F664" t="s">
        <v>5554</v>
      </c>
      <c r="G664" t="s">
        <v>2908</v>
      </c>
      <c r="H664" t="s">
        <v>5555</v>
      </c>
      <c r="I664" t="s">
        <v>5556</v>
      </c>
      <c r="J664" t="s">
        <v>5557</v>
      </c>
      <c r="K664" s="1">
        <v>44212</v>
      </c>
      <c r="L664" t="s">
        <v>5558</v>
      </c>
    </row>
    <row r="665" spans="1:12">
      <c r="A665">
        <v>664</v>
      </c>
      <c r="B665" t="s">
        <v>5559</v>
      </c>
      <c r="C665" t="s">
        <v>5187</v>
      </c>
      <c r="D665" t="s">
        <v>632</v>
      </c>
      <c r="E665" t="s">
        <v>5560</v>
      </c>
      <c r="F665" t="s">
        <v>5561</v>
      </c>
      <c r="G665" t="s">
        <v>2536</v>
      </c>
      <c r="H665" t="s">
        <v>5562</v>
      </c>
      <c r="I665" t="s">
        <v>5563</v>
      </c>
      <c r="J665" t="s">
        <v>5564</v>
      </c>
      <c r="K665" s="1">
        <v>44213</v>
      </c>
      <c r="L665" t="s">
        <v>5565</v>
      </c>
    </row>
    <row r="666" spans="1:12">
      <c r="A666">
        <v>665</v>
      </c>
      <c r="B666" t="s">
        <v>5566</v>
      </c>
      <c r="C666" t="s">
        <v>1176</v>
      </c>
      <c r="D666" t="s">
        <v>2836</v>
      </c>
      <c r="E666" t="s">
        <v>5567</v>
      </c>
      <c r="F666" t="s">
        <v>5568</v>
      </c>
      <c r="G666" t="s">
        <v>1637</v>
      </c>
      <c r="H666" t="s">
        <v>5569</v>
      </c>
      <c r="I666" t="s">
        <v>5570</v>
      </c>
      <c r="J666" t="s">
        <v>5571</v>
      </c>
      <c r="K666" s="1">
        <v>43969</v>
      </c>
      <c r="L666" t="s">
        <v>5572</v>
      </c>
    </row>
    <row r="667" spans="1:12">
      <c r="A667">
        <v>666</v>
      </c>
      <c r="B667" t="s">
        <v>5573</v>
      </c>
      <c r="C667" t="s">
        <v>5574</v>
      </c>
      <c r="D667" t="s">
        <v>5575</v>
      </c>
      <c r="E667" t="s">
        <v>5576</v>
      </c>
      <c r="F667" t="s">
        <v>2643</v>
      </c>
      <c r="G667" t="s">
        <v>5577</v>
      </c>
      <c r="H667" t="s">
        <v>5578</v>
      </c>
      <c r="I667" t="s">
        <v>5579</v>
      </c>
      <c r="J667" t="s">
        <v>5580</v>
      </c>
      <c r="K667" s="1">
        <v>44451</v>
      </c>
      <c r="L667" t="s">
        <v>5581</v>
      </c>
    </row>
    <row r="668" spans="1:12">
      <c r="A668">
        <v>667</v>
      </c>
      <c r="B668" t="s">
        <v>5582</v>
      </c>
      <c r="C668" t="s">
        <v>5583</v>
      </c>
      <c r="D668" t="s">
        <v>5584</v>
      </c>
      <c r="E668" t="s">
        <v>5585</v>
      </c>
      <c r="F668" t="s">
        <v>5586</v>
      </c>
      <c r="G668" t="s">
        <v>3873</v>
      </c>
      <c r="H668" t="s">
        <v>5587</v>
      </c>
      <c r="I668" t="s">
        <v>5588</v>
      </c>
      <c r="J668" t="s">
        <v>5589</v>
      </c>
      <c r="K668" s="1">
        <v>44122</v>
      </c>
      <c r="L668" t="s">
        <v>5590</v>
      </c>
    </row>
    <row r="669" spans="1:12">
      <c r="A669">
        <v>668</v>
      </c>
      <c r="B669" t="s">
        <v>5591</v>
      </c>
      <c r="C669" t="s">
        <v>5592</v>
      </c>
      <c r="D669" t="s">
        <v>5593</v>
      </c>
      <c r="E669" t="s">
        <v>5594</v>
      </c>
      <c r="F669" t="s">
        <v>5595</v>
      </c>
      <c r="G669" t="s">
        <v>1655</v>
      </c>
      <c r="H669" t="s">
        <v>5596</v>
      </c>
      <c r="I669" t="s">
        <v>5597</v>
      </c>
      <c r="J669" t="s">
        <v>5598</v>
      </c>
      <c r="K669" s="1">
        <v>44224</v>
      </c>
      <c r="L669" t="s">
        <v>5599</v>
      </c>
    </row>
    <row r="670" spans="1:12">
      <c r="A670">
        <v>669</v>
      </c>
      <c r="B670" t="s">
        <v>5600</v>
      </c>
      <c r="C670" t="s">
        <v>1701</v>
      </c>
      <c r="D670" t="s">
        <v>2550</v>
      </c>
      <c r="E670" t="s">
        <v>5601</v>
      </c>
      <c r="F670" t="s">
        <v>5602</v>
      </c>
      <c r="G670" t="s">
        <v>1180</v>
      </c>
      <c r="H670" t="s">
        <v>5603</v>
      </c>
      <c r="I670" t="s">
        <v>5604</v>
      </c>
      <c r="J670" t="s">
        <v>5605</v>
      </c>
      <c r="K670" s="1">
        <v>44187</v>
      </c>
      <c r="L670" t="s">
        <v>5606</v>
      </c>
    </row>
    <row r="671" spans="1:12">
      <c r="A671">
        <v>670</v>
      </c>
      <c r="B671" t="s">
        <v>5607</v>
      </c>
      <c r="C671" t="s">
        <v>1738</v>
      </c>
      <c r="D671" t="s">
        <v>3863</v>
      </c>
      <c r="E671" t="s">
        <v>5608</v>
      </c>
      <c r="F671" t="s">
        <v>5609</v>
      </c>
      <c r="G671" t="s">
        <v>212</v>
      </c>
      <c r="H671" t="s">
        <v>5610</v>
      </c>
      <c r="I671" t="s">
        <v>5611</v>
      </c>
      <c r="J671" t="s">
        <v>5612</v>
      </c>
      <c r="K671" s="1">
        <v>43867</v>
      </c>
      <c r="L671" t="s">
        <v>5613</v>
      </c>
    </row>
    <row r="672" spans="1:12">
      <c r="A672">
        <v>671</v>
      </c>
      <c r="B672" t="s">
        <v>5614</v>
      </c>
      <c r="C672" t="s">
        <v>5615</v>
      </c>
      <c r="D672" t="s">
        <v>5616</v>
      </c>
      <c r="E672" t="s">
        <v>5617</v>
      </c>
      <c r="F672" t="s">
        <v>5618</v>
      </c>
      <c r="G672" t="s">
        <v>1927</v>
      </c>
      <c r="H672" t="s">
        <v>5619</v>
      </c>
      <c r="I672" t="s">
        <v>5620</v>
      </c>
      <c r="J672" t="s">
        <v>5621</v>
      </c>
      <c r="K672" s="1">
        <v>44600</v>
      </c>
      <c r="L672" t="s">
        <v>5622</v>
      </c>
    </row>
    <row r="673" spans="1:12">
      <c r="A673">
        <v>672</v>
      </c>
      <c r="B673" t="s">
        <v>5623</v>
      </c>
      <c r="C673" t="s">
        <v>1976</v>
      </c>
      <c r="D673" t="s">
        <v>4491</v>
      </c>
      <c r="E673" t="s">
        <v>5624</v>
      </c>
      <c r="F673" t="s">
        <v>5625</v>
      </c>
      <c r="G673" t="s">
        <v>618</v>
      </c>
      <c r="H673" t="s">
        <v>5626</v>
      </c>
      <c r="I673" t="s">
        <v>5627</v>
      </c>
      <c r="J673" t="s">
        <v>5628</v>
      </c>
      <c r="K673" s="1">
        <v>44319</v>
      </c>
      <c r="L673" t="s">
        <v>5629</v>
      </c>
    </row>
    <row r="674" spans="1:12">
      <c r="A674">
        <v>673</v>
      </c>
      <c r="B674" t="s">
        <v>5630</v>
      </c>
      <c r="C674" t="s">
        <v>5631</v>
      </c>
      <c r="D674" t="s">
        <v>1992</v>
      </c>
      <c r="E674" t="s">
        <v>5632</v>
      </c>
      <c r="F674" t="s">
        <v>5633</v>
      </c>
      <c r="G674" t="s">
        <v>1953</v>
      </c>
      <c r="H674" t="s">
        <v>5634</v>
      </c>
      <c r="I674" t="s">
        <v>5635</v>
      </c>
      <c r="J674" t="s">
        <v>5636</v>
      </c>
      <c r="K674" s="1">
        <v>44216</v>
      </c>
      <c r="L674" t="s">
        <v>5637</v>
      </c>
    </row>
    <row r="675" spans="1:12">
      <c r="A675">
        <v>674</v>
      </c>
      <c r="B675" t="s">
        <v>5638</v>
      </c>
      <c r="C675" t="s">
        <v>930</v>
      </c>
      <c r="D675" t="s">
        <v>2220</v>
      </c>
      <c r="E675" t="s">
        <v>5639</v>
      </c>
      <c r="F675" t="s">
        <v>3558</v>
      </c>
      <c r="G675" t="s">
        <v>2776</v>
      </c>
      <c r="H675" t="s">
        <v>5640</v>
      </c>
      <c r="I675" t="s">
        <v>5641</v>
      </c>
      <c r="J675" t="s">
        <v>5642</v>
      </c>
      <c r="K675" s="1">
        <v>44086</v>
      </c>
      <c r="L675" t="s">
        <v>5643</v>
      </c>
    </row>
    <row r="676" spans="1:12">
      <c r="A676">
        <v>675</v>
      </c>
      <c r="B676" t="s">
        <v>5644</v>
      </c>
      <c r="C676" t="s">
        <v>5645</v>
      </c>
      <c r="D676" t="s">
        <v>5242</v>
      </c>
      <c r="E676" t="s">
        <v>5646</v>
      </c>
      <c r="F676" t="s">
        <v>5647</v>
      </c>
      <c r="G676" t="s">
        <v>5007</v>
      </c>
      <c r="H676" t="s">
        <v>5648</v>
      </c>
      <c r="I676" t="s">
        <v>5649</v>
      </c>
      <c r="J676" t="s">
        <v>5650</v>
      </c>
      <c r="K676" s="1">
        <v>44473</v>
      </c>
      <c r="L676" t="s">
        <v>5651</v>
      </c>
    </row>
    <row r="677" spans="1:12">
      <c r="A677">
        <v>676</v>
      </c>
      <c r="B677" t="s">
        <v>5652</v>
      </c>
      <c r="C677" t="s">
        <v>5545</v>
      </c>
      <c r="D677" t="s">
        <v>1438</v>
      </c>
      <c r="E677" t="s">
        <v>5653</v>
      </c>
      <c r="F677" t="s">
        <v>5654</v>
      </c>
      <c r="G677" t="s">
        <v>3055</v>
      </c>
      <c r="H677" t="s">
        <v>5655</v>
      </c>
      <c r="I677" t="s">
        <v>5656</v>
      </c>
      <c r="J677" t="s">
        <v>5657</v>
      </c>
      <c r="K677" s="1">
        <v>44145</v>
      </c>
      <c r="L677" t="s">
        <v>5658</v>
      </c>
    </row>
    <row r="678" spans="1:12">
      <c r="A678">
        <v>677</v>
      </c>
      <c r="B678" t="s">
        <v>5659</v>
      </c>
      <c r="C678" t="s">
        <v>3642</v>
      </c>
      <c r="D678" t="s">
        <v>5660</v>
      </c>
      <c r="E678" t="s">
        <v>5661</v>
      </c>
      <c r="F678" t="s">
        <v>5662</v>
      </c>
      <c r="G678" t="s">
        <v>2982</v>
      </c>
      <c r="H678" t="s">
        <v>5663</v>
      </c>
      <c r="I678" t="s">
        <v>5664</v>
      </c>
      <c r="J678" t="s">
        <v>5665</v>
      </c>
      <c r="K678" s="1">
        <v>44680</v>
      </c>
      <c r="L678" t="s">
        <v>5666</v>
      </c>
    </row>
    <row r="679" spans="1:12">
      <c r="A679">
        <v>678</v>
      </c>
      <c r="B679" t="s">
        <v>5667</v>
      </c>
      <c r="C679" t="s">
        <v>2418</v>
      </c>
      <c r="D679" t="s">
        <v>5668</v>
      </c>
      <c r="E679" t="s">
        <v>5669</v>
      </c>
      <c r="F679" t="s">
        <v>5670</v>
      </c>
      <c r="G679" t="s">
        <v>2519</v>
      </c>
      <c r="H679" t="s">
        <v>5671</v>
      </c>
      <c r="I679" t="s">
        <v>5672</v>
      </c>
      <c r="J679" t="s">
        <v>5673</v>
      </c>
      <c r="K679" s="1">
        <v>44252</v>
      </c>
      <c r="L679" t="s">
        <v>5674</v>
      </c>
    </row>
    <row r="680" spans="1:12">
      <c r="A680">
        <v>679</v>
      </c>
      <c r="B680" t="s">
        <v>5675</v>
      </c>
      <c r="C680" t="s">
        <v>5676</v>
      </c>
      <c r="D680" t="s">
        <v>5677</v>
      </c>
      <c r="E680" t="s">
        <v>5678</v>
      </c>
      <c r="F680" t="s">
        <v>5679</v>
      </c>
      <c r="G680" t="s">
        <v>3965</v>
      </c>
      <c r="H680" t="s">
        <v>5680</v>
      </c>
      <c r="I680" t="s">
        <v>5681</v>
      </c>
      <c r="J680" t="s">
        <v>5682</v>
      </c>
      <c r="K680" s="1">
        <v>44399</v>
      </c>
      <c r="L680" t="s">
        <v>5683</v>
      </c>
    </row>
    <row r="681" spans="1:12">
      <c r="A681">
        <v>680</v>
      </c>
      <c r="B681" t="s">
        <v>5684</v>
      </c>
      <c r="C681" t="s">
        <v>5685</v>
      </c>
      <c r="D681" t="s">
        <v>4973</v>
      </c>
      <c r="E681" t="s">
        <v>5686</v>
      </c>
      <c r="F681" t="s">
        <v>5687</v>
      </c>
      <c r="G681" t="s">
        <v>3387</v>
      </c>
      <c r="H681">
        <f>1-366-109-6765</f>
        <v>-7239</v>
      </c>
      <c r="I681" t="s">
        <v>5688</v>
      </c>
      <c r="J681" t="s">
        <v>5689</v>
      </c>
      <c r="K681" s="1">
        <v>44148</v>
      </c>
      <c r="L681" t="s">
        <v>5690</v>
      </c>
    </row>
    <row r="682" spans="1:12">
      <c r="A682">
        <v>681</v>
      </c>
      <c r="B682" t="s">
        <v>5691</v>
      </c>
      <c r="C682" t="s">
        <v>2914</v>
      </c>
      <c r="D682" t="s">
        <v>5692</v>
      </c>
      <c r="E682" t="s">
        <v>5693</v>
      </c>
      <c r="F682" t="s">
        <v>5694</v>
      </c>
      <c r="G682" t="s">
        <v>192</v>
      </c>
      <c r="H682" t="s">
        <v>5695</v>
      </c>
      <c r="I682" t="s">
        <v>5696</v>
      </c>
      <c r="J682" t="s">
        <v>5697</v>
      </c>
      <c r="K682" s="1">
        <v>44080</v>
      </c>
      <c r="L682" t="s">
        <v>5698</v>
      </c>
    </row>
    <row r="683" spans="1:12">
      <c r="A683">
        <v>682</v>
      </c>
      <c r="B683" t="s">
        <v>5699</v>
      </c>
      <c r="C683" t="s">
        <v>5700</v>
      </c>
      <c r="D683" t="s">
        <v>5701</v>
      </c>
      <c r="E683" t="s">
        <v>5702</v>
      </c>
      <c r="F683" t="s">
        <v>5703</v>
      </c>
      <c r="G683" t="s">
        <v>4682</v>
      </c>
      <c r="H683" t="s">
        <v>5704</v>
      </c>
      <c r="I683" t="s">
        <v>5705</v>
      </c>
      <c r="J683" t="s">
        <v>5706</v>
      </c>
      <c r="K683" s="1">
        <v>44153</v>
      </c>
      <c r="L683" t="s">
        <v>50</v>
      </c>
    </row>
    <row r="684" spans="1:12">
      <c r="A684">
        <v>683</v>
      </c>
      <c r="B684" t="s">
        <v>5707</v>
      </c>
      <c r="C684" t="s">
        <v>5708</v>
      </c>
      <c r="D684" t="s">
        <v>4982</v>
      </c>
      <c r="E684" t="s">
        <v>5709</v>
      </c>
      <c r="F684" t="s">
        <v>5710</v>
      </c>
      <c r="G684" t="s">
        <v>2005</v>
      </c>
      <c r="H684" t="s">
        <v>5711</v>
      </c>
      <c r="I684">
        <f>1-970-141-6176</f>
        <v>-7286</v>
      </c>
      <c r="J684" t="s">
        <v>5712</v>
      </c>
      <c r="K684" s="1">
        <v>44551</v>
      </c>
      <c r="L684" t="s">
        <v>5713</v>
      </c>
    </row>
    <row r="685" spans="1:12">
      <c r="A685">
        <v>684</v>
      </c>
      <c r="B685" t="s">
        <v>5714</v>
      </c>
      <c r="C685" t="s">
        <v>2932</v>
      </c>
      <c r="D685" t="s">
        <v>5715</v>
      </c>
      <c r="E685" t="s">
        <v>5716</v>
      </c>
      <c r="F685" t="s">
        <v>5717</v>
      </c>
      <c r="G685" t="s">
        <v>165</v>
      </c>
      <c r="H685">
        <f>1-188-465-4682</f>
        <v>-5334</v>
      </c>
      <c r="I685" t="s">
        <v>5718</v>
      </c>
      <c r="J685" t="s">
        <v>5719</v>
      </c>
      <c r="K685" s="1">
        <v>44485</v>
      </c>
      <c r="L685" t="s">
        <v>5720</v>
      </c>
    </row>
    <row r="686" spans="1:12">
      <c r="A686">
        <v>685</v>
      </c>
      <c r="B686" t="s">
        <v>5721</v>
      </c>
      <c r="C686" t="s">
        <v>3004</v>
      </c>
      <c r="D686" t="s">
        <v>5722</v>
      </c>
      <c r="E686" t="s">
        <v>5449</v>
      </c>
      <c r="F686" t="s">
        <v>5723</v>
      </c>
      <c r="G686" t="s">
        <v>2031</v>
      </c>
      <c r="H686" t="s">
        <v>5724</v>
      </c>
      <c r="I686" t="s">
        <v>5725</v>
      </c>
      <c r="J686" t="s">
        <v>5726</v>
      </c>
      <c r="K686" s="1">
        <v>44541</v>
      </c>
      <c r="L686" t="s">
        <v>5727</v>
      </c>
    </row>
    <row r="687" spans="1:12">
      <c r="A687">
        <v>686</v>
      </c>
      <c r="B687" t="s">
        <v>5728</v>
      </c>
      <c r="C687" t="s">
        <v>2001</v>
      </c>
      <c r="D687" t="s">
        <v>5729</v>
      </c>
      <c r="E687" t="s">
        <v>5730</v>
      </c>
      <c r="F687" t="s">
        <v>5731</v>
      </c>
      <c r="G687" t="s">
        <v>999</v>
      </c>
      <c r="H687" t="s">
        <v>5732</v>
      </c>
      <c r="I687">
        <f>1-521-786-1882</f>
        <v>-3188</v>
      </c>
      <c r="J687" t="s">
        <v>5733</v>
      </c>
      <c r="K687" s="1">
        <v>44666</v>
      </c>
      <c r="L687" t="s">
        <v>5734</v>
      </c>
    </row>
    <row r="688" spans="1:12">
      <c r="A688">
        <v>687</v>
      </c>
      <c r="B688" t="s">
        <v>5735</v>
      </c>
      <c r="C688" t="s">
        <v>5736</v>
      </c>
      <c r="D688" t="s">
        <v>1364</v>
      </c>
      <c r="E688" t="s">
        <v>5737</v>
      </c>
      <c r="F688" t="s">
        <v>5738</v>
      </c>
      <c r="G688" t="s">
        <v>934</v>
      </c>
      <c r="H688" t="s">
        <v>5739</v>
      </c>
      <c r="I688" t="s">
        <v>5740</v>
      </c>
      <c r="J688" t="s">
        <v>5741</v>
      </c>
      <c r="K688" s="1">
        <v>44571</v>
      </c>
      <c r="L688" t="s">
        <v>5742</v>
      </c>
    </row>
    <row r="689" spans="1:12">
      <c r="A689">
        <v>688</v>
      </c>
      <c r="B689" t="s">
        <v>5743</v>
      </c>
      <c r="C689" t="s">
        <v>456</v>
      </c>
      <c r="D689" t="s">
        <v>2045</v>
      </c>
      <c r="E689" t="s">
        <v>5744</v>
      </c>
      <c r="F689" t="s">
        <v>5745</v>
      </c>
      <c r="G689" t="s">
        <v>610</v>
      </c>
      <c r="H689" t="s">
        <v>5746</v>
      </c>
      <c r="I689" t="s">
        <v>5747</v>
      </c>
      <c r="J689" t="s">
        <v>5748</v>
      </c>
      <c r="K689" s="1">
        <v>44250</v>
      </c>
      <c r="L689" t="s">
        <v>5749</v>
      </c>
    </row>
    <row r="690" spans="1:12">
      <c r="A690">
        <v>689</v>
      </c>
      <c r="B690" t="s">
        <v>5750</v>
      </c>
      <c r="C690" t="s">
        <v>5751</v>
      </c>
      <c r="D690" t="s">
        <v>5752</v>
      </c>
      <c r="E690" t="s">
        <v>5753</v>
      </c>
      <c r="F690" t="s">
        <v>5754</v>
      </c>
      <c r="G690" t="s">
        <v>5577</v>
      </c>
      <c r="H690" t="s">
        <v>5755</v>
      </c>
      <c r="I690" t="s">
        <v>5756</v>
      </c>
      <c r="J690" t="s">
        <v>5757</v>
      </c>
      <c r="K690" s="1">
        <v>44439</v>
      </c>
      <c r="L690" t="s">
        <v>5758</v>
      </c>
    </row>
    <row r="691" spans="1:12">
      <c r="A691">
        <v>690</v>
      </c>
      <c r="B691" t="s">
        <v>5759</v>
      </c>
      <c r="C691" t="s">
        <v>5760</v>
      </c>
      <c r="D691" t="s">
        <v>3375</v>
      </c>
      <c r="E691" t="s">
        <v>5761</v>
      </c>
      <c r="F691" t="s">
        <v>5762</v>
      </c>
      <c r="G691" t="s">
        <v>767</v>
      </c>
      <c r="H691">
        <v>9325649072</v>
      </c>
      <c r="I691" t="s">
        <v>5763</v>
      </c>
      <c r="J691" t="s">
        <v>5764</v>
      </c>
      <c r="K691" s="1">
        <v>44240</v>
      </c>
      <c r="L691" t="s">
        <v>5765</v>
      </c>
    </row>
    <row r="692" spans="1:12">
      <c r="A692">
        <v>691</v>
      </c>
      <c r="B692" t="s">
        <v>5766</v>
      </c>
      <c r="C692" t="s">
        <v>5767</v>
      </c>
      <c r="D692" t="s">
        <v>774</v>
      </c>
      <c r="E692" t="s">
        <v>5768</v>
      </c>
      <c r="F692" t="s">
        <v>5769</v>
      </c>
      <c r="G692" t="s">
        <v>333</v>
      </c>
      <c r="H692" t="s">
        <v>5770</v>
      </c>
      <c r="I692" t="s">
        <v>5771</v>
      </c>
      <c r="J692" t="s">
        <v>5772</v>
      </c>
      <c r="K692" s="1">
        <v>44375</v>
      </c>
      <c r="L692" t="s">
        <v>5773</v>
      </c>
    </row>
    <row r="693" spans="1:12">
      <c r="A693">
        <v>692</v>
      </c>
      <c r="B693" t="s">
        <v>5774</v>
      </c>
      <c r="C693" t="s">
        <v>5775</v>
      </c>
      <c r="D693" t="s">
        <v>5776</v>
      </c>
      <c r="E693" t="s">
        <v>5777</v>
      </c>
      <c r="F693" t="s">
        <v>5778</v>
      </c>
      <c r="G693" t="s">
        <v>563</v>
      </c>
      <c r="H693" t="s">
        <v>5779</v>
      </c>
      <c r="I693">
        <v>2816859819</v>
      </c>
      <c r="J693" t="s">
        <v>5780</v>
      </c>
      <c r="K693" s="1">
        <v>43889</v>
      </c>
      <c r="L693" t="s">
        <v>5781</v>
      </c>
    </row>
    <row r="694" spans="1:12">
      <c r="A694">
        <v>693</v>
      </c>
      <c r="B694" t="s">
        <v>5782</v>
      </c>
      <c r="C694" t="s">
        <v>446</v>
      </c>
      <c r="D694" t="s">
        <v>5783</v>
      </c>
      <c r="E694" t="s">
        <v>5784</v>
      </c>
      <c r="F694" t="s">
        <v>5785</v>
      </c>
      <c r="G694" t="s">
        <v>5786</v>
      </c>
      <c r="H694" t="s">
        <v>5787</v>
      </c>
      <c r="I694" t="s">
        <v>5788</v>
      </c>
      <c r="J694" t="s">
        <v>5789</v>
      </c>
      <c r="K694" s="1">
        <v>44173</v>
      </c>
      <c r="L694" t="s">
        <v>5790</v>
      </c>
    </row>
    <row r="695" spans="1:12">
      <c r="A695">
        <v>694</v>
      </c>
      <c r="B695" t="s">
        <v>5791</v>
      </c>
      <c r="C695" t="s">
        <v>274</v>
      </c>
      <c r="D695" t="s">
        <v>1458</v>
      </c>
      <c r="E695" t="s">
        <v>5792</v>
      </c>
      <c r="F695" t="s">
        <v>5793</v>
      </c>
      <c r="G695" t="s">
        <v>410</v>
      </c>
      <c r="H695" t="s">
        <v>5794</v>
      </c>
      <c r="I695" t="s">
        <v>5795</v>
      </c>
      <c r="J695" t="s">
        <v>5796</v>
      </c>
      <c r="K695" s="1">
        <v>43906</v>
      </c>
      <c r="L695" t="s">
        <v>5797</v>
      </c>
    </row>
    <row r="696" spans="1:12">
      <c r="A696">
        <v>695</v>
      </c>
      <c r="B696" t="s">
        <v>5798</v>
      </c>
      <c r="C696" t="s">
        <v>641</v>
      </c>
      <c r="D696" t="s">
        <v>5799</v>
      </c>
      <c r="E696" t="s">
        <v>5800</v>
      </c>
      <c r="F696" t="s">
        <v>5801</v>
      </c>
      <c r="G696" t="s">
        <v>2380</v>
      </c>
      <c r="H696" t="s">
        <v>5802</v>
      </c>
      <c r="I696" t="s">
        <v>5803</v>
      </c>
      <c r="J696" t="s">
        <v>5804</v>
      </c>
      <c r="K696" s="1">
        <v>44561</v>
      </c>
      <c r="L696" t="s">
        <v>5805</v>
      </c>
    </row>
    <row r="697" spans="1:12">
      <c r="A697">
        <v>696</v>
      </c>
      <c r="B697" t="s">
        <v>5806</v>
      </c>
      <c r="C697" t="s">
        <v>188</v>
      </c>
      <c r="D697" t="s">
        <v>5701</v>
      </c>
      <c r="E697" t="s">
        <v>5807</v>
      </c>
      <c r="F697" t="s">
        <v>5808</v>
      </c>
      <c r="G697" t="s">
        <v>1106</v>
      </c>
      <c r="H697" t="s">
        <v>5809</v>
      </c>
      <c r="I697" t="s">
        <v>5810</v>
      </c>
      <c r="J697" t="s">
        <v>5811</v>
      </c>
      <c r="K697" s="1">
        <v>43855</v>
      </c>
      <c r="L697" t="s">
        <v>5812</v>
      </c>
    </row>
    <row r="698" spans="1:12">
      <c r="A698">
        <v>697</v>
      </c>
      <c r="B698" t="s">
        <v>5813</v>
      </c>
      <c r="C698" t="s">
        <v>2037</v>
      </c>
      <c r="D698" t="s">
        <v>5814</v>
      </c>
      <c r="E698" t="s">
        <v>5815</v>
      </c>
      <c r="F698" t="s">
        <v>5816</v>
      </c>
      <c r="G698" t="s">
        <v>2380</v>
      </c>
      <c r="H698" t="s">
        <v>5817</v>
      </c>
      <c r="I698" t="s">
        <v>5818</v>
      </c>
      <c r="J698" t="s">
        <v>5819</v>
      </c>
      <c r="K698" s="1">
        <v>43933</v>
      </c>
      <c r="L698" t="s">
        <v>5820</v>
      </c>
    </row>
    <row r="699" spans="1:12">
      <c r="A699">
        <v>698</v>
      </c>
      <c r="B699" t="s">
        <v>5821</v>
      </c>
      <c r="C699" t="s">
        <v>2542</v>
      </c>
      <c r="D699" t="s">
        <v>4187</v>
      </c>
      <c r="E699" t="s">
        <v>5822</v>
      </c>
      <c r="F699" t="s">
        <v>5823</v>
      </c>
      <c r="G699" t="s">
        <v>27</v>
      </c>
      <c r="H699" t="s">
        <v>5824</v>
      </c>
      <c r="I699" t="s">
        <v>5825</v>
      </c>
      <c r="J699" t="s">
        <v>5826</v>
      </c>
      <c r="K699" s="1">
        <v>44183</v>
      </c>
      <c r="L699" t="s">
        <v>5827</v>
      </c>
    </row>
    <row r="700" spans="1:12">
      <c r="A700">
        <v>699</v>
      </c>
      <c r="B700" t="s">
        <v>5828</v>
      </c>
      <c r="C700" t="s">
        <v>3237</v>
      </c>
      <c r="D700" t="s">
        <v>3495</v>
      </c>
      <c r="E700" t="s">
        <v>5829</v>
      </c>
      <c r="F700" t="s">
        <v>5830</v>
      </c>
      <c r="G700" t="s">
        <v>5397</v>
      </c>
      <c r="H700" t="s">
        <v>5831</v>
      </c>
      <c r="I700" t="s">
        <v>5832</v>
      </c>
      <c r="J700" t="s">
        <v>5833</v>
      </c>
      <c r="K700" s="1">
        <v>44460</v>
      </c>
      <c r="L700" t="s">
        <v>5834</v>
      </c>
    </row>
    <row r="701" spans="1:12">
      <c r="A701">
        <v>700</v>
      </c>
      <c r="B701" t="s">
        <v>5835</v>
      </c>
      <c r="C701" t="s">
        <v>614</v>
      </c>
      <c r="D701" t="s">
        <v>2070</v>
      </c>
      <c r="E701" t="s">
        <v>5836</v>
      </c>
      <c r="F701" t="s">
        <v>5837</v>
      </c>
      <c r="G701" t="s">
        <v>220</v>
      </c>
      <c r="H701" t="s">
        <v>5838</v>
      </c>
      <c r="I701" t="s">
        <v>5839</v>
      </c>
      <c r="J701" t="s">
        <v>5840</v>
      </c>
      <c r="K701" s="1">
        <v>44099</v>
      </c>
      <c r="L701" t="s">
        <v>5841</v>
      </c>
    </row>
    <row r="702" spans="1:12">
      <c r="A702">
        <v>701</v>
      </c>
      <c r="B702" t="s">
        <v>5842</v>
      </c>
      <c r="C702" t="s">
        <v>818</v>
      </c>
      <c r="D702" t="s">
        <v>5843</v>
      </c>
      <c r="E702" t="s">
        <v>5844</v>
      </c>
      <c r="F702" t="s">
        <v>5845</v>
      </c>
      <c r="G702" t="s">
        <v>5846</v>
      </c>
      <c r="H702" t="s">
        <v>5847</v>
      </c>
      <c r="I702" t="s">
        <v>5848</v>
      </c>
      <c r="J702" t="s">
        <v>5849</v>
      </c>
      <c r="K702" s="1">
        <v>44012</v>
      </c>
      <c r="L702" t="s">
        <v>5850</v>
      </c>
    </row>
    <row r="703" spans="1:12">
      <c r="A703">
        <v>702</v>
      </c>
      <c r="B703" t="s">
        <v>5851</v>
      </c>
      <c r="C703" t="s">
        <v>5852</v>
      </c>
      <c r="D703" t="s">
        <v>4498</v>
      </c>
      <c r="E703" t="s">
        <v>5853</v>
      </c>
      <c r="F703" t="s">
        <v>5854</v>
      </c>
      <c r="G703" t="s">
        <v>2165</v>
      </c>
      <c r="H703" t="s">
        <v>5855</v>
      </c>
      <c r="I703" t="s">
        <v>5856</v>
      </c>
      <c r="J703" t="s">
        <v>5857</v>
      </c>
      <c r="K703" s="1">
        <v>44346</v>
      </c>
      <c r="L703" t="s">
        <v>5858</v>
      </c>
    </row>
    <row r="704" spans="1:12">
      <c r="A704">
        <v>703</v>
      </c>
      <c r="B704" t="s">
        <v>5859</v>
      </c>
      <c r="C704" t="s">
        <v>5860</v>
      </c>
      <c r="D704" t="s">
        <v>5861</v>
      </c>
      <c r="E704" t="s">
        <v>5862</v>
      </c>
      <c r="F704" t="s">
        <v>5863</v>
      </c>
      <c r="G704" t="s">
        <v>3567</v>
      </c>
      <c r="H704" t="s">
        <v>5864</v>
      </c>
      <c r="I704">
        <v>2539291015</v>
      </c>
      <c r="J704" t="s">
        <v>5865</v>
      </c>
      <c r="K704" s="1">
        <v>44065</v>
      </c>
      <c r="L704" t="s">
        <v>5866</v>
      </c>
    </row>
    <row r="705" spans="1:12">
      <c r="A705">
        <v>704</v>
      </c>
      <c r="B705" t="s">
        <v>5867</v>
      </c>
      <c r="C705" t="s">
        <v>5868</v>
      </c>
      <c r="D705" t="s">
        <v>4671</v>
      </c>
      <c r="E705" t="s">
        <v>5869</v>
      </c>
      <c r="F705" t="s">
        <v>5870</v>
      </c>
      <c r="G705" t="s">
        <v>582</v>
      </c>
      <c r="H705" t="s">
        <v>5871</v>
      </c>
      <c r="I705" t="s">
        <v>5872</v>
      </c>
      <c r="J705" t="s">
        <v>5873</v>
      </c>
      <c r="K705" s="1">
        <v>44021</v>
      </c>
      <c r="L705" t="s">
        <v>5874</v>
      </c>
    </row>
    <row r="706" spans="1:12">
      <c r="A706">
        <v>705</v>
      </c>
      <c r="B706" t="s">
        <v>5875</v>
      </c>
      <c r="C706" t="s">
        <v>3374</v>
      </c>
      <c r="D706" t="s">
        <v>3366</v>
      </c>
      <c r="E706" t="s">
        <v>5876</v>
      </c>
      <c r="F706" t="s">
        <v>5877</v>
      </c>
      <c r="G706" t="s">
        <v>1394</v>
      </c>
      <c r="H706" t="s">
        <v>5878</v>
      </c>
      <c r="I706" t="s">
        <v>5879</v>
      </c>
      <c r="J706" t="s">
        <v>5880</v>
      </c>
      <c r="K706" s="1">
        <v>44409</v>
      </c>
      <c r="L706" t="s">
        <v>5881</v>
      </c>
    </row>
    <row r="707" spans="1:12">
      <c r="A707">
        <v>706</v>
      </c>
      <c r="B707" t="s">
        <v>5882</v>
      </c>
      <c r="C707" t="s">
        <v>5883</v>
      </c>
      <c r="D707" t="s">
        <v>2070</v>
      </c>
      <c r="E707" t="s">
        <v>5884</v>
      </c>
      <c r="F707" t="s">
        <v>718</v>
      </c>
      <c r="G707" t="s">
        <v>1224</v>
      </c>
      <c r="H707" t="s">
        <v>5885</v>
      </c>
      <c r="I707" t="s">
        <v>5886</v>
      </c>
      <c r="J707" t="s">
        <v>5887</v>
      </c>
      <c r="K707" s="1">
        <v>43901</v>
      </c>
      <c r="L707" t="s">
        <v>5888</v>
      </c>
    </row>
    <row r="708" spans="1:12">
      <c r="A708">
        <v>707</v>
      </c>
      <c r="B708" t="s">
        <v>5889</v>
      </c>
      <c r="C708" t="s">
        <v>5890</v>
      </c>
      <c r="D708" t="s">
        <v>5891</v>
      </c>
      <c r="E708" t="s">
        <v>5892</v>
      </c>
      <c r="F708" t="s">
        <v>5893</v>
      </c>
      <c r="G708" t="s">
        <v>1394</v>
      </c>
      <c r="H708" t="s">
        <v>5894</v>
      </c>
      <c r="I708" t="s">
        <v>5895</v>
      </c>
      <c r="J708" t="s">
        <v>5896</v>
      </c>
      <c r="K708" s="1">
        <v>44320</v>
      </c>
      <c r="L708" t="s">
        <v>5897</v>
      </c>
    </row>
    <row r="709" spans="1:12">
      <c r="A709">
        <v>708</v>
      </c>
      <c r="B709" t="s">
        <v>5898</v>
      </c>
      <c r="C709" t="s">
        <v>5899</v>
      </c>
      <c r="D709" t="s">
        <v>2997</v>
      </c>
      <c r="E709" t="s">
        <v>5900</v>
      </c>
      <c r="F709" t="s">
        <v>5901</v>
      </c>
      <c r="G709" t="s">
        <v>333</v>
      </c>
      <c r="H709" t="s">
        <v>5902</v>
      </c>
      <c r="I709" t="s">
        <v>5903</v>
      </c>
      <c r="J709" t="s">
        <v>5904</v>
      </c>
      <c r="K709" s="1">
        <v>44140</v>
      </c>
      <c r="L709" t="s">
        <v>5905</v>
      </c>
    </row>
    <row r="710" spans="1:12">
      <c r="A710">
        <v>709</v>
      </c>
      <c r="B710" t="s">
        <v>5906</v>
      </c>
      <c r="C710" t="s">
        <v>5899</v>
      </c>
      <c r="D710" t="s">
        <v>1925</v>
      </c>
      <c r="E710" t="s">
        <v>5907</v>
      </c>
      <c r="F710" t="s">
        <v>5908</v>
      </c>
      <c r="G710" t="s">
        <v>27</v>
      </c>
      <c r="H710" t="s">
        <v>5909</v>
      </c>
      <c r="I710" t="s">
        <v>5910</v>
      </c>
      <c r="J710" t="s">
        <v>5911</v>
      </c>
      <c r="K710" s="1">
        <v>44474</v>
      </c>
      <c r="L710" t="s">
        <v>5912</v>
      </c>
    </row>
    <row r="711" spans="1:12">
      <c r="A711">
        <v>710</v>
      </c>
      <c r="B711" t="s">
        <v>5913</v>
      </c>
      <c r="C711" t="s">
        <v>1290</v>
      </c>
      <c r="D711" t="s">
        <v>3657</v>
      </c>
      <c r="E711" t="s">
        <v>5914</v>
      </c>
      <c r="F711" t="s">
        <v>5915</v>
      </c>
      <c r="G711" t="s">
        <v>934</v>
      </c>
      <c r="H711" t="s">
        <v>5916</v>
      </c>
      <c r="I711" t="s">
        <v>5917</v>
      </c>
      <c r="J711" t="s">
        <v>5918</v>
      </c>
      <c r="K711" s="1">
        <v>44487</v>
      </c>
      <c r="L711" t="s">
        <v>5919</v>
      </c>
    </row>
    <row r="712" spans="1:12">
      <c r="A712">
        <v>711</v>
      </c>
      <c r="B712" t="s">
        <v>5920</v>
      </c>
      <c r="C712" t="s">
        <v>5921</v>
      </c>
      <c r="D712" t="s">
        <v>5922</v>
      </c>
      <c r="E712" t="s">
        <v>5923</v>
      </c>
      <c r="F712" t="s">
        <v>5924</v>
      </c>
      <c r="G712" t="s">
        <v>440</v>
      </c>
      <c r="H712" t="s">
        <v>5925</v>
      </c>
      <c r="I712" t="s">
        <v>5926</v>
      </c>
      <c r="J712" t="s">
        <v>5927</v>
      </c>
      <c r="K712" s="1">
        <v>44509</v>
      </c>
      <c r="L712" t="s">
        <v>5928</v>
      </c>
    </row>
    <row r="713" spans="1:12">
      <c r="A713">
        <v>712</v>
      </c>
      <c r="B713" t="s">
        <v>5929</v>
      </c>
      <c r="C713" t="s">
        <v>866</v>
      </c>
      <c r="D713" t="s">
        <v>5930</v>
      </c>
      <c r="E713" t="s">
        <v>5931</v>
      </c>
      <c r="F713" t="s">
        <v>5932</v>
      </c>
      <c r="G713" t="s">
        <v>981</v>
      </c>
      <c r="H713" t="s">
        <v>5933</v>
      </c>
      <c r="I713">
        <f>1-395-9-2243</f>
        <v>-2646</v>
      </c>
      <c r="J713" t="s">
        <v>5934</v>
      </c>
      <c r="K713" s="1">
        <v>44686</v>
      </c>
      <c r="L713" t="s">
        <v>5935</v>
      </c>
    </row>
    <row r="714" spans="1:12">
      <c r="A714">
        <v>713</v>
      </c>
      <c r="B714" t="s">
        <v>5936</v>
      </c>
      <c r="C714" t="s">
        <v>5937</v>
      </c>
      <c r="D714" t="s">
        <v>5814</v>
      </c>
      <c r="E714" t="s">
        <v>5938</v>
      </c>
      <c r="F714" t="s">
        <v>5939</v>
      </c>
      <c r="G714" t="s">
        <v>202</v>
      </c>
      <c r="H714" t="s">
        <v>5940</v>
      </c>
      <c r="I714" t="s">
        <v>5941</v>
      </c>
      <c r="J714" t="s">
        <v>5942</v>
      </c>
      <c r="K714" s="1">
        <v>44064</v>
      </c>
      <c r="L714" t="s">
        <v>5943</v>
      </c>
    </row>
    <row r="715" spans="1:12">
      <c r="A715">
        <v>714</v>
      </c>
      <c r="B715" t="s">
        <v>5944</v>
      </c>
      <c r="C715" t="s">
        <v>236</v>
      </c>
      <c r="D715" t="s">
        <v>5945</v>
      </c>
      <c r="E715" t="s">
        <v>5946</v>
      </c>
      <c r="F715" t="s">
        <v>5947</v>
      </c>
      <c r="G715" t="s">
        <v>1042</v>
      </c>
      <c r="H715" t="s">
        <v>5948</v>
      </c>
      <c r="I715" t="s">
        <v>5949</v>
      </c>
      <c r="J715" t="s">
        <v>5950</v>
      </c>
      <c r="K715" s="1">
        <v>43955</v>
      </c>
      <c r="L715" t="s">
        <v>5951</v>
      </c>
    </row>
    <row r="716" spans="1:12">
      <c r="A716">
        <v>715</v>
      </c>
      <c r="B716" t="s">
        <v>5952</v>
      </c>
      <c r="C716" t="s">
        <v>1532</v>
      </c>
      <c r="D716" t="s">
        <v>4392</v>
      </c>
      <c r="E716" t="s">
        <v>5953</v>
      </c>
      <c r="F716" t="s">
        <v>2447</v>
      </c>
      <c r="G716" t="s">
        <v>2597</v>
      </c>
      <c r="H716" t="s">
        <v>5954</v>
      </c>
      <c r="I716" t="s">
        <v>5955</v>
      </c>
      <c r="J716" t="s">
        <v>5956</v>
      </c>
      <c r="K716" s="1">
        <v>44442</v>
      </c>
      <c r="L716" t="s">
        <v>5957</v>
      </c>
    </row>
    <row r="717" spans="1:12">
      <c r="A717">
        <v>716</v>
      </c>
      <c r="B717" t="s">
        <v>5958</v>
      </c>
      <c r="C717" t="s">
        <v>4051</v>
      </c>
      <c r="D717" t="s">
        <v>1477</v>
      </c>
      <c r="E717" t="s">
        <v>5959</v>
      </c>
      <c r="F717" t="s">
        <v>5960</v>
      </c>
      <c r="G717" t="s">
        <v>260</v>
      </c>
      <c r="H717" t="s">
        <v>5961</v>
      </c>
      <c r="I717" t="s">
        <v>5962</v>
      </c>
      <c r="J717" t="s">
        <v>5963</v>
      </c>
      <c r="K717" s="1">
        <v>44670</v>
      </c>
      <c r="L717" t="s">
        <v>5964</v>
      </c>
    </row>
    <row r="718" spans="1:12">
      <c r="A718">
        <v>717</v>
      </c>
      <c r="B718" t="s">
        <v>5965</v>
      </c>
      <c r="C718" t="s">
        <v>940</v>
      </c>
      <c r="D718" t="s">
        <v>5966</v>
      </c>
      <c r="E718" t="s">
        <v>5967</v>
      </c>
      <c r="F718" t="s">
        <v>5968</v>
      </c>
      <c r="G718" t="s">
        <v>4682</v>
      </c>
      <c r="H718" t="s">
        <v>5969</v>
      </c>
      <c r="I718">
        <v>2105308061</v>
      </c>
      <c r="J718" t="s">
        <v>5970</v>
      </c>
      <c r="K718" s="1">
        <v>44536</v>
      </c>
      <c r="L718" t="s">
        <v>5971</v>
      </c>
    </row>
    <row r="719" spans="1:12">
      <c r="A719">
        <v>718</v>
      </c>
      <c r="B719" t="s">
        <v>5972</v>
      </c>
      <c r="C719" t="s">
        <v>102</v>
      </c>
      <c r="D719" t="s">
        <v>641</v>
      </c>
      <c r="E719" t="s">
        <v>5973</v>
      </c>
      <c r="F719" t="s">
        <v>5974</v>
      </c>
      <c r="G719" t="s">
        <v>1284</v>
      </c>
      <c r="H719" t="s">
        <v>5975</v>
      </c>
      <c r="I719" t="s">
        <v>5976</v>
      </c>
      <c r="J719" t="s">
        <v>5977</v>
      </c>
      <c r="K719" s="1">
        <v>44508</v>
      </c>
      <c r="L719" t="s">
        <v>5978</v>
      </c>
    </row>
    <row r="720" spans="1:12">
      <c r="A720">
        <v>719</v>
      </c>
      <c r="B720" t="s">
        <v>5979</v>
      </c>
      <c r="C720" t="s">
        <v>5676</v>
      </c>
      <c r="D720" t="s">
        <v>5980</v>
      </c>
      <c r="E720" t="s">
        <v>5981</v>
      </c>
      <c r="F720" t="s">
        <v>5982</v>
      </c>
      <c r="G720" t="s">
        <v>2581</v>
      </c>
      <c r="H720" t="s">
        <v>5983</v>
      </c>
      <c r="I720" t="s">
        <v>5984</v>
      </c>
      <c r="J720" t="s">
        <v>5985</v>
      </c>
      <c r="K720" s="1">
        <v>43930</v>
      </c>
      <c r="L720" t="s">
        <v>5986</v>
      </c>
    </row>
    <row r="721" spans="1:12">
      <c r="A721">
        <v>720</v>
      </c>
      <c r="B721" t="s">
        <v>5987</v>
      </c>
      <c r="C721" t="s">
        <v>2037</v>
      </c>
      <c r="D721" t="s">
        <v>5988</v>
      </c>
      <c r="E721" t="s">
        <v>5989</v>
      </c>
      <c r="F721" t="s">
        <v>5990</v>
      </c>
      <c r="G721" t="s">
        <v>4379</v>
      </c>
      <c r="H721">
        <v>2799043535</v>
      </c>
      <c r="I721" t="s">
        <v>5991</v>
      </c>
      <c r="J721" t="s">
        <v>5992</v>
      </c>
      <c r="K721" s="1">
        <v>44327</v>
      </c>
      <c r="L721" t="s">
        <v>5993</v>
      </c>
    </row>
    <row r="722" spans="1:12">
      <c r="A722">
        <v>721</v>
      </c>
      <c r="B722" t="s">
        <v>5994</v>
      </c>
      <c r="C722" t="s">
        <v>5852</v>
      </c>
      <c r="D722" t="s">
        <v>1411</v>
      </c>
      <c r="E722" t="s">
        <v>5995</v>
      </c>
      <c r="F722" t="s">
        <v>5996</v>
      </c>
      <c r="G722" t="s">
        <v>1294</v>
      </c>
      <c r="H722" t="s">
        <v>5997</v>
      </c>
      <c r="I722" t="s">
        <v>5998</v>
      </c>
      <c r="J722" t="s">
        <v>5999</v>
      </c>
      <c r="K722" s="1">
        <v>44313</v>
      </c>
      <c r="L722" t="s">
        <v>6000</v>
      </c>
    </row>
    <row r="723" spans="1:12">
      <c r="A723">
        <v>722</v>
      </c>
      <c r="B723" t="s">
        <v>6001</v>
      </c>
      <c r="C723" t="s">
        <v>6002</v>
      </c>
      <c r="D723" t="s">
        <v>6003</v>
      </c>
      <c r="E723" t="s">
        <v>6004</v>
      </c>
      <c r="F723" t="s">
        <v>6005</v>
      </c>
      <c r="G723" t="s">
        <v>1715</v>
      </c>
      <c r="H723">
        <v>9114830093</v>
      </c>
      <c r="I723" t="s">
        <v>6006</v>
      </c>
      <c r="J723" t="s">
        <v>6007</v>
      </c>
      <c r="K723" s="1">
        <v>44020</v>
      </c>
      <c r="L723" t="s">
        <v>6008</v>
      </c>
    </row>
    <row r="724" spans="1:12">
      <c r="A724">
        <v>723</v>
      </c>
      <c r="B724" t="s">
        <v>6009</v>
      </c>
      <c r="C724" t="s">
        <v>4923</v>
      </c>
      <c r="D724" t="s">
        <v>4720</v>
      </c>
      <c r="E724" t="s">
        <v>6010</v>
      </c>
      <c r="F724" t="s">
        <v>6011</v>
      </c>
      <c r="G724" t="s">
        <v>155</v>
      </c>
      <c r="H724" t="s">
        <v>6012</v>
      </c>
      <c r="I724" t="s">
        <v>6013</v>
      </c>
      <c r="J724" t="s">
        <v>6014</v>
      </c>
      <c r="K724" s="1">
        <v>44643</v>
      </c>
      <c r="L724" t="s">
        <v>6015</v>
      </c>
    </row>
    <row r="725" spans="1:12">
      <c r="A725">
        <v>724</v>
      </c>
      <c r="B725" t="s">
        <v>6016</v>
      </c>
      <c r="C725" t="s">
        <v>995</v>
      </c>
      <c r="D725" t="s">
        <v>4249</v>
      </c>
      <c r="E725" t="s">
        <v>6017</v>
      </c>
      <c r="F725" t="s">
        <v>6018</v>
      </c>
      <c r="G725" t="s">
        <v>2031</v>
      </c>
      <c r="H725" t="s">
        <v>6019</v>
      </c>
      <c r="I725" t="s">
        <v>6020</v>
      </c>
      <c r="J725" t="s">
        <v>6021</v>
      </c>
      <c r="K725" s="1">
        <v>44063</v>
      </c>
      <c r="L725" t="s">
        <v>6022</v>
      </c>
    </row>
    <row r="726" spans="1:12">
      <c r="A726">
        <v>725</v>
      </c>
      <c r="B726" t="s">
        <v>6023</v>
      </c>
      <c r="C726" t="s">
        <v>6024</v>
      </c>
      <c r="D726" t="s">
        <v>6025</v>
      </c>
      <c r="E726" t="s">
        <v>6026</v>
      </c>
      <c r="F726" t="s">
        <v>6027</v>
      </c>
      <c r="G726" t="s">
        <v>5157</v>
      </c>
      <c r="H726" t="s">
        <v>6028</v>
      </c>
      <c r="I726" t="s">
        <v>6029</v>
      </c>
      <c r="J726" t="s">
        <v>6030</v>
      </c>
      <c r="K726" s="1">
        <v>44428</v>
      </c>
      <c r="L726" t="s">
        <v>6031</v>
      </c>
    </row>
    <row r="727" spans="1:12">
      <c r="A727">
        <v>726</v>
      </c>
      <c r="B727" t="s">
        <v>6032</v>
      </c>
      <c r="C727" t="s">
        <v>687</v>
      </c>
      <c r="D727" t="s">
        <v>6033</v>
      </c>
      <c r="E727" t="s">
        <v>6034</v>
      </c>
      <c r="F727" t="s">
        <v>6035</v>
      </c>
      <c r="G727" t="s">
        <v>145</v>
      </c>
      <c r="H727" t="s">
        <v>6036</v>
      </c>
      <c r="I727" t="s">
        <v>6037</v>
      </c>
      <c r="J727" t="s">
        <v>6038</v>
      </c>
      <c r="K727" s="1">
        <v>43941</v>
      </c>
      <c r="L727" t="s">
        <v>6039</v>
      </c>
    </row>
    <row r="728" spans="1:12">
      <c r="A728">
        <v>727</v>
      </c>
      <c r="B728" t="s">
        <v>6040</v>
      </c>
      <c r="C728" t="s">
        <v>6041</v>
      </c>
      <c r="D728" t="s">
        <v>437</v>
      </c>
      <c r="E728" t="s">
        <v>6042</v>
      </c>
      <c r="F728" t="s">
        <v>6043</v>
      </c>
      <c r="G728" t="s">
        <v>2190</v>
      </c>
      <c r="H728" t="s">
        <v>6044</v>
      </c>
      <c r="I728" t="s">
        <v>6045</v>
      </c>
      <c r="J728" t="s">
        <v>6046</v>
      </c>
      <c r="K728" s="1">
        <v>44415</v>
      </c>
      <c r="L728" t="s">
        <v>6047</v>
      </c>
    </row>
    <row r="729" spans="1:12">
      <c r="A729">
        <v>728</v>
      </c>
      <c r="B729" t="s">
        <v>6048</v>
      </c>
      <c r="C729" t="s">
        <v>6049</v>
      </c>
      <c r="D729" t="s">
        <v>6050</v>
      </c>
      <c r="E729" t="s">
        <v>6051</v>
      </c>
      <c r="F729" t="s">
        <v>6052</v>
      </c>
      <c r="G729" t="s">
        <v>889</v>
      </c>
      <c r="H729">
        <v>9224105102</v>
      </c>
      <c r="I729" t="s">
        <v>6053</v>
      </c>
      <c r="J729" t="s">
        <v>6054</v>
      </c>
      <c r="K729" s="1">
        <v>44679</v>
      </c>
      <c r="L729" t="s">
        <v>6055</v>
      </c>
    </row>
    <row r="730" spans="1:12">
      <c r="A730">
        <v>729</v>
      </c>
      <c r="B730" t="s">
        <v>6056</v>
      </c>
      <c r="C730" t="s">
        <v>6057</v>
      </c>
      <c r="D730" t="s">
        <v>6058</v>
      </c>
      <c r="E730" t="s">
        <v>6059</v>
      </c>
      <c r="F730" t="s">
        <v>6060</v>
      </c>
      <c r="G730" t="s">
        <v>1144</v>
      </c>
      <c r="H730" t="s">
        <v>6061</v>
      </c>
      <c r="I730" t="s">
        <v>6062</v>
      </c>
      <c r="J730" t="s">
        <v>6063</v>
      </c>
      <c r="K730" s="1">
        <v>44399</v>
      </c>
      <c r="L730" t="s">
        <v>6064</v>
      </c>
    </row>
    <row r="731" spans="1:12">
      <c r="A731">
        <v>730</v>
      </c>
      <c r="B731" t="s">
        <v>6065</v>
      </c>
      <c r="C731" t="s">
        <v>1194</v>
      </c>
      <c r="D731" t="s">
        <v>1382</v>
      </c>
      <c r="E731" t="s">
        <v>6066</v>
      </c>
      <c r="F731" t="s">
        <v>6067</v>
      </c>
      <c r="G731" t="s">
        <v>1096</v>
      </c>
      <c r="H731" t="s">
        <v>6068</v>
      </c>
      <c r="I731" t="s">
        <v>6069</v>
      </c>
      <c r="J731" t="s">
        <v>6070</v>
      </c>
      <c r="K731" s="1">
        <v>44016</v>
      </c>
      <c r="L731" t="s">
        <v>6071</v>
      </c>
    </row>
    <row r="732" spans="1:12">
      <c r="A732">
        <v>731</v>
      </c>
      <c r="B732" t="s">
        <v>6072</v>
      </c>
      <c r="C732" t="s">
        <v>6073</v>
      </c>
      <c r="D732" t="s">
        <v>6074</v>
      </c>
      <c r="E732" t="s">
        <v>6075</v>
      </c>
      <c r="F732" t="s">
        <v>6076</v>
      </c>
      <c r="G732" t="s">
        <v>1554</v>
      </c>
      <c r="H732" t="s">
        <v>6077</v>
      </c>
      <c r="I732" t="s">
        <v>6078</v>
      </c>
      <c r="J732" t="s">
        <v>6079</v>
      </c>
      <c r="K732" s="1">
        <v>44550</v>
      </c>
      <c r="L732" t="s">
        <v>6080</v>
      </c>
    </row>
    <row r="733" spans="1:12">
      <c r="A733">
        <v>732</v>
      </c>
      <c r="B733" t="s">
        <v>6081</v>
      </c>
      <c r="C733" t="s">
        <v>6024</v>
      </c>
      <c r="D733" t="s">
        <v>3401</v>
      </c>
      <c r="E733" t="s">
        <v>6082</v>
      </c>
      <c r="F733" t="s">
        <v>6083</v>
      </c>
      <c r="G733" t="s">
        <v>1086</v>
      </c>
      <c r="H733" t="s">
        <v>6084</v>
      </c>
      <c r="I733">
        <v>5023126491</v>
      </c>
      <c r="J733" t="s">
        <v>6085</v>
      </c>
      <c r="K733" s="1">
        <v>43928</v>
      </c>
      <c r="L733" t="s">
        <v>6086</v>
      </c>
    </row>
    <row r="734" spans="1:12">
      <c r="A734">
        <v>733</v>
      </c>
      <c r="B734" t="s">
        <v>6087</v>
      </c>
      <c r="C734" t="s">
        <v>903</v>
      </c>
      <c r="D734" t="s">
        <v>6088</v>
      </c>
      <c r="E734" t="s">
        <v>6089</v>
      </c>
      <c r="F734" t="s">
        <v>6090</v>
      </c>
      <c r="G734" t="s">
        <v>324</v>
      </c>
      <c r="H734" t="s">
        <v>6091</v>
      </c>
      <c r="I734" t="s">
        <v>6092</v>
      </c>
      <c r="J734" t="s">
        <v>6093</v>
      </c>
      <c r="K734" s="1">
        <v>44346</v>
      </c>
      <c r="L734" t="s">
        <v>6094</v>
      </c>
    </row>
    <row r="735" spans="1:12">
      <c r="A735">
        <v>734</v>
      </c>
      <c r="B735" t="s">
        <v>6095</v>
      </c>
      <c r="C735" t="s">
        <v>3320</v>
      </c>
      <c r="D735" t="s">
        <v>3238</v>
      </c>
      <c r="E735" t="s">
        <v>6096</v>
      </c>
      <c r="F735" t="s">
        <v>6097</v>
      </c>
      <c r="G735" t="s">
        <v>391</v>
      </c>
      <c r="H735" t="s">
        <v>6098</v>
      </c>
      <c r="I735" t="s">
        <v>6099</v>
      </c>
      <c r="J735" t="s">
        <v>6100</v>
      </c>
      <c r="K735" s="1">
        <v>44341</v>
      </c>
      <c r="L735" t="s">
        <v>5291</v>
      </c>
    </row>
    <row r="736" spans="1:12">
      <c r="A736">
        <v>735</v>
      </c>
      <c r="B736" t="s">
        <v>6101</v>
      </c>
      <c r="C736" t="s">
        <v>6102</v>
      </c>
      <c r="D736" t="s">
        <v>5366</v>
      </c>
      <c r="E736" t="s">
        <v>6103</v>
      </c>
      <c r="F736" t="s">
        <v>6104</v>
      </c>
      <c r="G736" t="s">
        <v>1186</v>
      </c>
      <c r="H736" t="s">
        <v>6105</v>
      </c>
      <c r="I736" t="s">
        <v>6106</v>
      </c>
      <c r="J736" t="s">
        <v>6107</v>
      </c>
      <c r="K736" s="1">
        <v>44599</v>
      </c>
      <c r="L736" t="s">
        <v>6108</v>
      </c>
    </row>
    <row r="737" spans="1:12">
      <c r="A737">
        <v>736</v>
      </c>
      <c r="B737" t="s">
        <v>6109</v>
      </c>
      <c r="C737" t="s">
        <v>397</v>
      </c>
      <c r="D737" t="s">
        <v>5472</v>
      </c>
      <c r="E737" t="s">
        <v>6110</v>
      </c>
      <c r="F737" t="s">
        <v>6111</v>
      </c>
      <c r="G737" t="s">
        <v>372</v>
      </c>
      <c r="H737" t="s">
        <v>6112</v>
      </c>
      <c r="I737">
        <v>319637312</v>
      </c>
      <c r="J737" t="s">
        <v>6113</v>
      </c>
      <c r="K737" s="1">
        <v>43904</v>
      </c>
      <c r="L737" t="s">
        <v>6114</v>
      </c>
    </row>
    <row r="738" spans="1:12">
      <c r="A738">
        <v>737</v>
      </c>
      <c r="B738" t="s">
        <v>6115</v>
      </c>
      <c r="C738" t="s">
        <v>2078</v>
      </c>
      <c r="D738" t="s">
        <v>6116</v>
      </c>
      <c r="E738" t="s">
        <v>6117</v>
      </c>
      <c r="F738" t="s">
        <v>6118</v>
      </c>
      <c r="G738" t="s">
        <v>1519</v>
      </c>
      <c r="H738" t="s">
        <v>6119</v>
      </c>
      <c r="I738" t="s">
        <v>6120</v>
      </c>
      <c r="J738" t="s">
        <v>6121</v>
      </c>
      <c r="K738" s="1">
        <v>44480</v>
      </c>
      <c r="L738" t="s">
        <v>6122</v>
      </c>
    </row>
    <row r="739" spans="1:12">
      <c r="A739">
        <v>738</v>
      </c>
      <c r="B739" t="s">
        <v>6123</v>
      </c>
      <c r="C739" t="s">
        <v>1065</v>
      </c>
      <c r="D739" t="s">
        <v>6124</v>
      </c>
      <c r="E739" t="s">
        <v>6125</v>
      </c>
      <c r="F739" t="s">
        <v>6126</v>
      </c>
      <c r="G739" t="s">
        <v>1527</v>
      </c>
      <c r="H739" t="s">
        <v>6127</v>
      </c>
      <c r="I739">
        <f>1-283-624-3792</f>
        <v>-4698</v>
      </c>
      <c r="J739" t="s">
        <v>6128</v>
      </c>
      <c r="K739" s="1">
        <v>44494</v>
      </c>
      <c r="L739" t="s">
        <v>6129</v>
      </c>
    </row>
    <row r="740" spans="1:12">
      <c r="A740">
        <v>739</v>
      </c>
      <c r="B740" t="s">
        <v>6130</v>
      </c>
      <c r="C740" t="s">
        <v>715</v>
      </c>
      <c r="D740" t="s">
        <v>6131</v>
      </c>
      <c r="E740" t="s">
        <v>6132</v>
      </c>
      <c r="F740" t="s">
        <v>6133</v>
      </c>
      <c r="G740" t="s">
        <v>2105</v>
      </c>
      <c r="H740">
        <v>5705813957</v>
      </c>
      <c r="I740" t="s">
        <v>6134</v>
      </c>
      <c r="J740" t="s">
        <v>6135</v>
      </c>
      <c r="K740" s="1">
        <v>44151</v>
      </c>
      <c r="L740" t="s">
        <v>6136</v>
      </c>
    </row>
    <row r="741" spans="1:12">
      <c r="A741">
        <v>740</v>
      </c>
      <c r="B741" t="s">
        <v>6137</v>
      </c>
      <c r="C741" t="s">
        <v>2996</v>
      </c>
      <c r="D741" t="s">
        <v>6138</v>
      </c>
      <c r="E741" t="s">
        <v>6139</v>
      </c>
      <c r="F741" t="s">
        <v>6140</v>
      </c>
      <c r="G741" t="s">
        <v>1242</v>
      </c>
      <c r="H741" t="s">
        <v>6141</v>
      </c>
      <c r="I741" t="s">
        <v>6142</v>
      </c>
      <c r="J741" t="s">
        <v>6143</v>
      </c>
      <c r="K741" s="1">
        <v>44408</v>
      </c>
      <c r="L741" t="s">
        <v>6144</v>
      </c>
    </row>
    <row r="742" spans="1:12">
      <c r="A742">
        <v>741</v>
      </c>
      <c r="B742" t="s">
        <v>6145</v>
      </c>
      <c r="C742" t="s">
        <v>3682</v>
      </c>
      <c r="D742" t="s">
        <v>6146</v>
      </c>
      <c r="E742" t="s">
        <v>877</v>
      </c>
      <c r="F742" t="s">
        <v>6147</v>
      </c>
      <c r="G742" t="s">
        <v>352</v>
      </c>
      <c r="H742" t="s">
        <v>6148</v>
      </c>
      <c r="I742">
        <v>5924784399</v>
      </c>
      <c r="J742" t="s">
        <v>6149</v>
      </c>
      <c r="K742" s="1">
        <v>44482</v>
      </c>
      <c r="L742" t="s">
        <v>6150</v>
      </c>
    </row>
    <row r="743" spans="1:12">
      <c r="A743">
        <v>742</v>
      </c>
      <c r="B743" t="s">
        <v>6151</v>
      </c>
      <c r="C743" t="s">
        <v>6152</v>
      </c>
      <c r="D743" t="s">
        <v>6153</v>
      </c>
      <c r="E743" t="s">
        <v>6154</v>
      </c>
      <c r="F743" t="s">
        <v>6155</v>
      </c>
      <c r="G743" t="s">
        <v>2363</v>
      </c>
      <c r="H743">
        <v>7397048829</v>
      </c>
      <c r="I743" t="s">
        <v>6156</v>
      </c>
      <c r="J743" t="s">
        <v>6157</v>
      </c>
      <c r="K743" s="1">
        <v>44196</v>
      </c>
      <c r="L743" t="s">
        <v>6158</v>
      </c>
    </row>
    <row r="744" spans="1:12">
      <c r="A744">
        <v>743</v>
      </c>
      <c r="B744" t="s">
        <v>6159</v>
      </c>
      <c r="C744" t="s">
        <v>4400</v>
      </c>
      <c r="D744" t="s">
        <v>6074</v>
      </c>
      <c r="E744" t="s">
        <v>6160</v>
      </c>
      <c r="F744" t="s">
        <v>6161</v>
      </c>
      <c r="G744" t="s">
        <v>2597</v>
      </c>
      <c r="H744" t="s">
        <v>6162</v>
      </c>
      <c r="I744" t="s">
        <v>6163</v>
      </c>
      <c r="J744" t="s">
        <v>6164</v>
      </c>
      <c r="K744" s="1">
        <v>44302</v>
      </c>
      <c r="L744" t="s">
        <v>6165</v>
      </c>
    </row>
    <row r="745" spans="1:12">
      <c r="A745">
        <v>744</v>
      </c>
      <c r="B745" t="s">
        <v>6166</v>
      </c>
      <c r="C745" t="s">
        <v>1806</v>
      </c>
      <c r="D745" t="s">
        <v>103</v>
      </c>
      <c r="E745" t="s">
        <v>6167</v>
      </c>
      <c r="F745" t="s">
        <v>6168</v>
      </c>
      <c r="G745" t="s">
        <v>6169</v>
      </c>
      <c r="H745" t="s">
        <v>6170</v>
      </c>
      <c r="I745" t="s">
        <v>6171</v>
      </c>
      <c r="J745" t="s">
        <v>6172</v>
      </c>
      <c r="K745" s="1">
        <v>44481</v>
      </c>
      <c r="L745" t="s">
        <v>6173</v>
      </c>
    </row>
    <row r="746" spans="1:12">
      <c r="A746">
        <v>745</v>
      </c>
      <c r="B746" t="s">
        <v>6174</v>
      </c>
      <c r="C746" t="s">
        <v>6175</v>
      </c>
      <c r="D746" t="s">
        <v>2972</v>
      </c>
      <c r="E746" t="s">
        <v>6176</v>
      </c>
      <c r="F746" t="s">
        <v>6177</v>
      </c>
      <c r="G746" t="s">
        <v>3605</v>
      </c>
      <c r="H746" t="s">
        <v>6178</v>
      </c>
      <c r="I746" t="s">
        <v>6179</v>
      </c>
      <c r="J746" t="s">
        <v>6180</v>
      </c>
      <c r="K746" s="1">
        <v>44021</v>
      </c>
      <c r="L746" t="s">
        <v>6181</v>
      </c>
    </row>
    <row r="747" spans="1:12">
      <c r="A747">
        <v>746</v>
      </c>
      <c r="B747" t="s">
        <v>6182</v>
      </c>
      <c r="C747" t="s">
        <v>3237</v>
      </c>
      <c r="D747" t="s">
        <v>6183</v>
      </c>
      <c r="E747" t="s">
        <v>6184</v>
      </c>
      <c r="F747" t="s">
        <v>6185</v>
      </c>
      <c r="G747" t="s">
        <v>5577</v>
      </c>
      <c r="H747">
        <v>3340955302</v>
      </c>
      <c r="I747" t="s">
        <v>6186</v>
      </c>
      <c r="J747" t="s">
        <v>6187</v>
      </c>
      <c r="K747" s="1">
        <v>44148</v>
      </c>
      <c r="L747" t="s">
        <v>6188</v>
      </c>
    </row>
    <row r="748" spans="1:12">
      <c r="A748">
        <v>747</v>
      </c>
      <c r="B748" t="s">
        <v>6189</v>
      </c>
      <c r="C748" t="s">
        <v>23</v>
      </c>
      <c r="D748" t="s">
        <v>1849</v>
      </c>
      <c r="E748" t="s">
        <v>6190</v>
      </c>
      <c r="F748" t="s">
        <v>6191</v>
      </c>
      <c r="G748" t="s">
        <v>1527</v>
      </c>
      <c r="H748" t="s">
        <v>6192</v>
      </c>
      <c r="I748" t="s">
        <v>6193</v>
      </c>
      <c r="J748" t="s">
        <v>6194</v>
      </c>
      <c r="K748" s="1">
        <v>44201</v>
      </c>
      <c r="L748" t="s">
        <v>6195</v>
      </c>
    </row>
    <row r="749" spans="1:12">
      <c r="A749">
        <v>748</v>
      </c>
      <c r="B749" t="s">
        <v>6196</v>
      </c>
      <c r="C749" t="s">
        <v>6197</v>
      </c>
      <c r="D749" t="s">
        <v>2460</v>
      </c>
      <c r="E749" t="s">
        <v>6198</v>
      </c>
      <c r="F749" t="s">
        <v>6199</v>
      </c>
      <c r="G749" t="s">
        <v>3832</v>
      </c>
      <c r="H749" t="s">
        <v>6200</v>
      </c>
      <c r="I749" t="s">
        <v>6201</v>
      </c>
      <c r="J749" t="s">
        <v>6202</v>
      </c>
      <c r="K749" s="1">
        <v>44585</v>
      </c>
      <c r="L749" t="s">
        <v>6203</v>
      </c>
    </row>
    <row r="750" spans="1:12">
      <c r="A750">
        <v>749</v>
      </c>
      <c r="B750" t="s">
        <v>6204</v>
      </c>
      <c r="C750" t="s">
        <v>6205</v>
      </c>
      <c r="D750" t="s">
        <v>6206</v>
      </c>
      <c r="E750" t="s">
        <v>6207</v>
      </c>
      <c r="F750" t="s">
        <v>6208</v>
      </c>
      <c r="G750" t="s">
        <v>2353</v>
      </c>
      <c r="H750" t="s">
        <v>6209</v>
      </c>
      <c r="I750" t="s">
        <v>6210</v>
      </c>
      <c r="J750" t="s">
        <v>6211</v>
      </c>
      <c r="K750" s="1">
        <v>44033</v>
      </c>
      <c r="L750" t="s">
        <v>6212</v>
      </c>
    </row>
    <row r="751" spans="1:12">
      <c r="A751">
        <v>750</v>
      </c>
      <c r="B751" t="s">
        <v>6213</v>
      </c>
      <c r="C751" t="s">
        <v>2202</v>
      </c>
      <c r="D751" t="s">
        <v>1438</v>
      </c>
      <c r="E751" t="s">
        <v>6214</v>
      </c>
      <c r="F751" t="s">
        <v>6215</v>
      </c>
      <c r="G751" t="s">
        <v>297</v>
      </c>
      <c r="H751" t="s">
        <v>6216</v>
      </c>
      <c r="I751" t="s">
        <v>6217</v>
      </c>
      <c r="J751" t="s">
        <v>6218</v>
      </c>
      <c r="K751" s="1">
        <v>44225</v>
      </c>
      <c r="L751" t="s">
        <v>6219</v>
      </c>
    </row>
    <row r="752" spans="1:12">
      <c r="A752">
        <v>751</v>
      </c>
      <c r="B752" t="s">
        <v>6220</v>
      </c>
      <c r="C752" t="s">
        <v>6221</v>
      </c>
      <c r="D752" t="s">
        <v>6222</v>
      </c>
      <c r="E752" t="s">
        <v>6223</v>
      </c>
      <c r="F752" t="s">
        <v>6224</v>
      </c>
      <c r="G752" t="s">
        <v>3122</v>
      </c>
      <c r="H752" t="s">
        <v>6225</v>
      </c>
      <c r="I752" t="s">
        <v>6226</v>
      </c>
      <c r="J752" t="s">
        <v>6227</v>
      </c>
      <c r="K752" s="1">
        <v>44256</v>
      </c>
      <c r="L752" t="s">
        <v>6228</v>
      </c>
    </row>
    <row r="753" spans="1:12">
      <c r="A753">
        <v>752</v>
      </c>
      <c r="B753" t="s">
        <v>6229</v>
      </c>
      <c r="C753" t="s">
        <v>6230</v>
      </c>
      <c r="D753" t="s">
        <v>5776</v>
      </c>
      <c r="E753" t="s">
        <v>6231</v>
      </c>
      <c r="F753" t="s">
        <v>6232</v>
      </c>
      <c r="G753" t="s">
        <v>1591</v>
      </c>
      <c r="H753" t="s">
        <v>6233</v>
      </c>
      <c r="I753" t="s">
        <v>6234</v>
      </c>
      <c r="J753" t="s">
        <v>6235</v>
      </c>
      <c r="K753" s="1">
        <v>44482</v>
      </c>
      <c r="L753" t="s">
        <v>6236</v>
      </c>
    </row>
    <row r="754" spans="1:12">
      <c r="A754">
        <v>753</v>
      </c>
      <c r="B754" t="s">
        <v>6237</v>
      </c>
      <c r="C754" t="s">
        <v>4647</v>
      </c>
      <c r="D754" t="s">
        <v>2070</v>
      </c>
      <c r="E754" t="s">
        <v>6238</v>
      </c>
      <c r="F754" t="s">
        <v>6239</v>
      </c>
      <c r="G754" t="s">
        <v>1153</v>
      </c>
      <c r="H754" t="s">
        <v>6240</v>
      </c>
      <c r="I754" t="s">
        <v>6241</v>
      </c>
      <c r="J754" t="s">
        <v>6242</v>
      </c>
      <c r="K754" s="1">
        <v>44607</v>
      </c>
      <c r="L754" t="s">
        <v>6243</v>
      </c>
    </row>
    <row r="755" spans="1:12">
      <c r="A755">
        <v>754</v>
      </c>
      <c r="B755" t="s">
        <v>6244</v>
      </c>
      <c r="C755" t="s">
        <v>3095</v>
      </c>
      <c r="D755" t="s">
        <v>4109</v>
      </c>
      <c r="E755" t="s">
        <v>6245</v>
      </c>
      <c r="F755" t="s">
        <v>6246</v>
      </c>
      <c r="G755" t="s">
        <v>2776</v>
      </c>
      <c r="H755" t="s">
        <v>6247</v>
      </c>
      <c r="I755" t="s">
        <v>6248</v>
      </c>
      <c r="J755" t="s">
        <v>6249</v>
      </c>
      <c r="K755" s="1">
        <v>43850</v>
      </c>
      <c r="L755" t="s">
        <v>6250</v>
      </c>
    </row>
    <row r="756" spans="1:12">
      <c r="A756">
        <v>755</v>
      </c>
      <c r="B756" t="s">
        <v>6251</v>
      </c>
      <c r="C756" t="s">
        <v>6252</v>
      </c>
      <c r="D756" t="s">
        <v>6253</v>
      </c>
      <c r="E756" t="s">
        <v>6254</v>
      </c>
      <c r="F756" t="s">
        <v>6255</v>
      </c>
      <c r="G756" t="s">
        <v>1284</v>
      </c>
      <c r="H756">
        <f>1-904-205-7975</f>
        <v>-9083</v>
      </c>
      <c r="I756" t="s">
        <v>6256</v>
      </c>
      <c r="J756" t="s">
        <v>6257</v>
      </c>
      <c r="K756" s="1">
        <v>44295</v>
      </c>
      <c r="L756" t="s">
        <v>6258</v>
      </c>
    </row>
    <row r="757" spans="1:12">
      <c r="A757">
        <v>756</v>
      </c>
      <c r="B757" t="s">
        <v>6259</v>
      </c>
      <c r="C757" t="s">
        <v>6260</v>
      </c>
      <c r="D757" t="s">
        <v>6261</v>
      </c>
      <c r="E757" t="s">
        <v>6262</v>
      </c>
      <c r="F757" t="s">
        <v>6263</v>
      </c>
      <c r="G757" t="s">
        <v>709</v>
      </c>
      <c r="H757" t="s">
        <v>6264</v>
      </c>
      <c r="I757" t="s">
        <v>6265</v>
      </c>
      <c r="J757" t="s">
        <v>6266</v>
      </c>
      <c r="K757" s="1">
        <v>44238</v>
      </c>
      <c r="L757" t="s">
        <v>6267</v>
      </c>
    </row>
    <row r="758" spans="1:12">
      <c r="A758">
        <v>757</v>
      </c>
      <c r="B758" t="s">
        <v>6268</v>
      </c>
      <c r="C758" t="s">
        <v>5860</v>
      </c>
      <c r="D758" t="s">
        <v>570</v>
      </c>
      <c r="E758" t="s">
        <v>6269</v>
      </c>
      <c r="F758" t="s">
        <v>6270</v>
      </c>
      <c r="G758" t="s">
        <v>709</v>
      </c>
      <c r="H758" t="s">
        <v>6271</v>
      </c>
      <c r="I758" t="s">
        <v>6272</v>
      </c>
      <c r="J758" t="s">
        <v>6273</v>
      </c>
      <c r="K758" s="1">
        <v>44618</v>
      </c>
      <c r="L758" t="s">
        <v>6274</v>
      </c>
    </row>
    <row r="759" spans="1:12">
      <c r="A759">
        <v>758</v>
      </c>
      <c r="B759" t="s">
        <v>6275</v>
      </c>
      <c r="C759" t="s">
        <v>6276</v>
      </c>
      <c r="D759" t="s">
        <v>4187</v>
      </c>
      <c r="E759" t="s">
        <v>6277</v>
      </c>
      <c r="F759" t="s">
        <v>6278</v>
      </c>
      <c r="G759" t="s">
        <v>37</v>
      </c>
      <c r="H759" t="s">
        <v>6279</v>
      </c>
      <c r="I759" t="s">
        <v>6280</v>
      </c>
      <c r="J759" t="s">
        <v>6281</v>
      </c>
      <c r="K759" s="1">
        <v>44605</v>
      </c>
      <c r="L759" t="s">
        <v>6282</v>
      </c>
    </row>
    <row r="760" spans="1:12">
      <c r="A760">
        <v>759</v>
      </c>
      <c r="B760" t="s">
        <v>6283</v>
      </c>
      <c r="C760" t="s">
        <v>4647</v>
      </c>
      <c r="D760" t="s">
        <v>4491</v>
      </c>
      <c r="E760" t="s">
        <v>6284</v>
      </c>
      <c r="F760" t="s">
        <v>6285</v>
      </c>
      <c r="G760" t="s">
        <v>1827</v>
      </c>
      <c r="H760" t="s">
        <v>6286</v>
      </c>
      <c r="I760" t="s">
        <v>6287</v>
      </c>
      <c r="J760" t="s">
        <v>6288</v>
      </c>
      <c r="K760" s="1">
        <v>44307</v>
      </c>
      <c r="L760" t="s">
        <v>6289</v>
      </c>
    </row>
    <row r="761" spans="1:12">
      <c r="A761">
        <v>760</v>
      </c>
      <c r="B761" t="s">
        <v>6290</v>
      </c>
      <c r="C761" t="s">
        <v>6291</v>
      </c>
      <c r="D761" t="s">
        <v>6292</v>
      </c>
      <c r="E761" t="s">
        <v>6293</v>
      </c>
      <c r="F761" t="s">
        <v>6294</v>
      </c>
      <c r="G761" t="s">
        <v>2431</v>
      </c>
      <c r="H761">
        <f>1-231-797-7294</f>
        <v>-8321</v>
      </c>
      <c r="I761">
        <v>707317958</v>
      </c>
      <c r="J761" t="s">
        <v>6295</v>
      </c>
      <c r="K761" s="1">
        <v>43989</v>
      </c>
      <c r="L761" t="s">
        <v>6296</v>
      </c>
    </row>
    <row r="762" spans="1:12">
      <c r="A762">
        <v>761</v>
      </c>
      <c r="B762" t="s">
        <v>6297</v>
      </c>
      <c r="C762" t="s">
        <v>1319</v>
      </c>
      <c r="D762" t="s">
        <v>598</v>
      </c>
      <c r="E762" t="s">
        <v>6298</v>
      </c>
      <c r="F762" t="s">
        <v>6299</v>
      </c>
      <c r="G762" t="s">
        <v>1519</v>
      </c>
      <c r="H762" t="s">
        <v>6300</v>
      </c>
      <c r="I762" t="s">
        <v>6301</v>
      </c>
      <c r="J762" t="s">
        <v>6302</v>
      </c>
      <c r="K762" s="1">
        <v>44355</v>
      </c>
      <c r="L762" t="s">
        <v>6303</v>
      </c>
    </row>
    <row r="763" spans="1:12">
      <c r="A763">
        <v>762</v>
      </c>
      <c r="B763" t="s">
        <v>6304</v>
      </c>
      <c r="C763" t="s">
        <v>6305</v>
      </c>
      <c r="D763" t="s">
        <v>5751</v>
      </c>
      <c r="E763" t="s">
        <v>6306</v>
      </c>
      <c r="F763" t="s">
        <v>6307</v>
      </c>
      <c r="G763" t="s">
        <v>1715</v>
      </c>
      <c r="H763" t="s">
        <v>6308</v>
      </c>
      <c r="I763" t="s">
        <v>6309</v>
      </c>
      <c r="J763" t="s">
        <v>6310</v>
      </c>
      <c r="K763" s="1">
        <v>43900</v>
      </c>
      <c r="L763" t="s">
        <v>6311</v>
      </c>
    </row>
    <row r="764" spans="1:12">
      <c r="A764">
        <v>763</v>
      </c>
      <c r="B764" t="s">
        <v>6312</v>
      </c>
      <c r="C764" t="s">
        <v>6313</v>
      </c>
      <c r="D764" t="s">
        <v>4287</v>
      </c>
      <c r="E764" t="s">
        <v>6314</v>
      </c>
      <c r="F764" t="s">
        <v>6315</v>
      </c>
      <c r="G764" t="s">
        <v>6316</v>
      </c>
      <c r="H764">
        <v>9941127439</v>
      </c>
      <c r="I764" t="s">
        <v>6317</v>
      </c>
      <c r="J764" t="s">
        <v>6318</v>
      </c>
      <c r="K764" s="1">
        <v>44292</v>
      </c>
      <c r="L764" t="s">
        <v>6319</v>
      </c>
    </row>
    <row r="765" spans="1:12">
      <c r="A765">
        <v>764</v>
      </c>
      <c r="B765" t="s">
        <v>6320</v>
      </c>
      <c r="C765" t="s">
        <v>3478</v>
      </c>
      <c r="D765" t="s">
        <v>4351</v>
      </c>
      <c r="E765" t="s">
        <v>6321</v>
      </c>
      <c r="F765" t="s">
        <v>6322</v>
      </c>
      <c r="G765" t="s">
        <v>76</v>
      </c>
      <c r="H765" t="s">
        <v>6323</v>
      </c>
      <c r="I765" t="s">
        <v>6324</v>
      </c>
      <c r="J765" t="s">
        <v>6325</v>
      </c>
      <c r="K765" s="1">
        <v>43919</v>
      </c>
      <c r="L765" t="s">
        <v>6326</v>
      </c>
    </row>
    <row r="766" spans="1:12">
      <c r="A766">
        <v>765</v>
      </c>
      <c r="B766" t="s">
        <v>6327</v>
      </c>
      <c r="C766" t="s">
        <v>161</v>
      </c>
      <c r="D766" t="s">
        <v>6328</v>
      </c>
      <c r="E766" t="s">
        <v>6329</v>
      </c>
      <c r="F766" t="s">
        <v>2708</v>
      </c>
      <c r="G766" t="s">
        <v>37</v>
      </c>
      <c r="H766" t="s">
        <v>6330</v>
      </c>
      <c r="I766" t="s">
        <v>6331</v>
      </c>
      <c r="J766" t="s">
        <v>6332</v>
      </c>
      <c r="K766" s="1">
        <v>44702</v>
      </c>
      <c r="L766" t="s">
        <v>6333</v>
      </c>
    </row>
    <row r="767" spans="1:12">
      <c r="A767">
        <v>766</v>
      </c>
      <c r="B767" t="s">
        <v>6334</v>
      </c>
      <c r="C767" t="s">
        <v>6335</v>
      </c>
      <c r="D767" t="s">
        <v>4092</v>
      </c>
      <c r="E767" t="s">
        <v>6336</v>
      </c>
      <c r="F767" t="s">
        <v>6337</v>
      </c>
      <c r="G767" t="s">
        <v>3055</v>
      </c>
      <c r="H767" t="s">
        <v>6338</v>
      </c>
      <c r="I767" t="s">
        <v>6339</v>
      </c>
      <c r="J767" t="s">
        <v>6340</v>
      </c>
      <c r="K767" s="1">
        <v>44312</v>
      </c>
      <c r="L767" t="s">
        <v>6341</v>
      </c>
    </row>
    <row r="768" spans="1:12">
      <c r="A768">
        <v>767</v>
      </c>
      <c r="B768" t="s">
        <v>6342</v>
      </c>
      <c r="C768" t="s">
        <v>5308</v>
      </c>
      <c r="D768" t="s">
        <v>1048</v>
      </c>
      <c r="E768" t="s">
        <v>6343</v>
      </c>
      <c r="F768" t="s">
        <v>6344</v>
      </c>
      <c r="G768" t="s">
        <v>1339</v>
      </c>
      <c r="H768" t="s">
        <v>6345</v>
      </c>
      <c r="I768" t="s">
        <v>6346</v>
      </c>
      <c r="J768" t="s">
        <v>6347</v>
      </c>
      <c r="K768" s="1">
        <v>44416</v>
      </c>
      <c r="L768" t="s">
        <v>6348</v>
      </c>
    </row>
    <row r="769" spans="1:12">
      <c r="A769">
        <v>768</v>
      </c>
      <c r="B769" t="s">
        <v>6349</v>
      </c>
      <c r="C769" t="s">
        <v>1363</v>
      </c>
      <c r="D769" t="s">
        <v>6350</v>
      </c>
      <c r="E769" t="s">
        <v>6351</v>
      </c>
      <c r="F769" t="s">
        <v>6352</v>
      </c>
      <c r="G769" t="s">
        <v>125</v>
      </c>
      <c r="H769" t="s">
        <v>6353</v>
      </c>
      <c r="I769" t="s">
        <v>6354</v>
      </c>
      <c r="J769" t="s">
        <v>6355</v>
      </c>
      <c r="K769" s="1">
        <v>44661</v>
      </c>
      <c r="L769" t="s">
        <v>6356</v>
      </c>
    </row>
    <row r="770" spans="1:12">
      <c r="A770">
        <v>769</v>
      </c>
      <c r="B770" t="s">
        <v>6357</v>
      </c>
      <c r="C770" t="s">
        <v>920</v>
      </c>
      <c r="D770" t="s">
        <v>6358</v>
      </c>
      <c r="E770" t="s">
        <v>6359</v>
      </c>
      <c r="F770" t="s">
        <v>6360</v>
      </c>
      <c r="G770" t="s">
        <v>2945</v>
      </c>
      <c r="H770" t="s">
        <v>6361</v>
      </c>
      <c r="I770" t="s">
        <v>6362</v>
      </c>
      <c r="J770" t="s">
        <v>6363</v>
      </c>
      <c r="K770" s="1">
        <v>44253</v>
      </c>
      <c r="L770" t="s">
        <v>6364</v>
      </c>
    </row>
    <row r="771" spans="1:12">
      <c r="A771">
        <v>770</v>
      </c>
      <c r="B771" t="s">
        <v>6365</v>
      </c>
      <c r="C771" t="s">
        <v>2359</v>
      </c>
      <c r="D771" t="s">
        <v>2054</v>
      </c>
      <c r="E771" t="s">
        <v>6366</v>
      </c>
      <c r="F771" t="s">
        <v>6367</v>
      </c>
      <c r="G771" t="s">
        <v>260</v>
      </c>
      <c r="H771" t="s">
        <v>6368</v>
      </c>
      <c r="I771" t="s">
        <v>6369</v>
      </c>
      <c r="J771" t="s">
        <v>6370</v>
      </c>
      <c r="K771" s="1">
        <v>44278</v>
      </c>
      <c r="L771" t="s">
        <v>6371</v>
      </c>
    </row>
    <row r="772" spans="1:12">
      <c r="A772">
        <v>771</v>
      </c>
      <c r="B772" t="s">
        <v>6372</v>
      </c>
      <c r="C772" t="s">
        <v>6373</v>
      </c>
      <c r="D772" t="s">
        <v>589</v>
      </c>
      <c r="E772" t="s">
        <v>6374</v>
      </c>
      <c r="F772" t="s">
        <v>6375</v>
      </c>
      <c r="G772" t="s">
        <v>3832</v>
      </c>
      <c r="H772" t="s">
        <v>6376</v>
      </c>
      <c r="I772" t="s">
        <v>6377</v>
      </c>
      <c r="J772" t="s">
        <v>6378</v>
      </c>
      <c r="K772" s="1">
        <v>43939</v>
      </c>
      <c r="L772" t="s">
        <v>6379</v>
      </c>
    </row>
    <row r="773" spans="1:12">
      <c r="A773">
        <v>772</v>
      </c>
      <c r="B773" t="s">
        <v>6380</v>
      </c>
      <c r="C773" t="s">
        <v>6381</v>
      </c>
      <c r="D773" t="s">
        <v>1643</v>
      </c>
      <c r="E773" t="s">
        <v>6382</v>
      </c>
      <c r="F773" t="s">
        <v>6383</v>
      </c>
      <c r="G773" t="s">
        <v>1096</v>
      </c>
      <c r="H773" t="s">
        <v>6384</v>
      </c>
      <c r="I773">
        <v>6319120275</v>
      </c>
      <c r="J773" t="s">
        <v>6385</v>
      </c>
      <c r="K773" s="1">
        <v>44707</v>
      </c>
      <c r="L773" t="s">
        <v>6386</v>
      </c>
    </row>
    <row r="774" spans="1:12">
      <c r="A774">
        <v>773</v>
      </c>
      <c r="B774" t="s">
        <v>6387</v>
      </c>
      <c r="C774" t="s">
        <v>569</v>
      </c>
      <c r="D774" t="s">
        <v>6388</v>
      </c>
      <c r="E774" t="s">
        <v>6389</v>
      </c>
      <c r="F774" t="s">
        <v>6390</v>
      </c>
      <c r="G774" t="s">
        <v>1162</v>
      </c>
      <c r="H774" t="s">
        <v>6391</v>
      </c>
      <c r="I774" t="s">
        <v>6392</v>
      </c>
      <c r="J774" t="s">
        <v>6393</v>
      </c>
      <c r="K774" s="1">
        <v>44638</v>
      </c>
      <c r="L774" t="s">
        <v>6394</v>
      </c>
    </row>
    <row r="775" spans="1:12">
      <c r="A775">
        <v>774</v>
      </c>
      <c r="B775" t="s">
        <v>6395</v>
      </c>
      <c r="C775" t="s">
        <v>2533</v>
      </c>
      <c r="D775" t="s">
        <v>6396</v>
      </c>
      <c r="E775" t="s">
        <v>6397</v>
      </c>
      <c r="F775" t="s">
        <v>6398</v>
      </c>
      <c r="G775" t="s">
        <v>1927</v>
      </c>
      <c r="H775" t="s">
        <v>6399</v>
      </c>
      <c r="I775" t="s">
        <v>6400</v>
      </c>
      <c r="J775" t="s">
        <v>6401</v>
      </c>
      <c r="K775" s="1">
        <v>44029</v>
      </c>
      <c r="L775" t="s">
        <v>6402</v>
      </c>
    </row>
    <row r="776" spans="1:12">
      <c r="A776">
        <v>775</v>
      </c>
      <c r="B776" t="s">
        <v>6403</v>
      </c>
      <c r="C776" t="s">
        <v>5685</v>
      </c>
      <c r="D776" t="s">
        <v>485</v>
      </c>
      <c r="E776" t="s">
        <v>6404</v>
      </c>
      <c r="F776" t="s">
        <v>6405</v>
      </c>
      <c r="G776" t="s">
        <v>6406</v>
      </c>
      <c r="H776" t="s">
        <v>6407</v>
      </c>
      <c r="I776" t="s">
        <v>6408</v>
      </c>
      <c r="J776" t="s">
        <v>6409</v>
      </c>
      <c r="K776" s="1">
        <v>44552</v>
      </c>
      <c r="L776" t="s">
        <v>4473</v>
      </c>
    </row>
    <row r="777" spans="1:12">
      <c r="A777">
        <v>776</v>
      </c>
      <c r="B777" t="s">
        <v>6410</v>
      </c>
      <c r="C777" t="s">
        <v>6411</v>
      </c>
      <c r="D777" t="s">
        <v>1023</v>
      </c>
      <c r="E777" t="s">
        <v>6412</v>
      </c>
      <c r="F777" t="s">
        <v>6413</v>
      </c>
      <c r="G777" t="s">
        <v>3031</v>
      </c>
      <c r="H777" t="s">
        <v>6414</v>
      </c>
      <c r="I777" t="s">
        <v>6415</v>
      </c>
      <c r="J777" t="s">
        <v>6416</v>
      </c>
      <c r="K777" s="1">
        <v>44590</v>
      </c>
      <c r="L777" t="s">
        <v>6417</v>
      </c>
    </row>
    <row r="778" spans="1:12">
      <c r="A778">
        <v>777</v>
      </c>
      <c r="B778" t="s">
        <v>6418</v>
      </c>
      <c r="C778" t="s">
        <v>995</v>
      </c>
      <c r="D778" t="s">
        <v>3238</v>
      </c>
      <c r="E778" t="s">
        <v>6419</v>
      </c>
      <c r="F778" t="s">
        <v>6420</v>
      </c>
      <c r="G778" t="s">
        <v>2660</v>
      </c>
      <c r="H778" t="s">
        <v>6421</v>
      </c>
      <c r="I778" t="s">
        <v>6422</v>
      </c>
      <c r="J778" t="s">
        <v>6423</v>
      </c>
      <c r="K778" s="1">
        <v>44338</v>
      </c>
      <c r="L778" t="s">
        <v>6424</v>
      </c>
    </row>
    <row r="779" spans="1:12">
      <c r="A779">
        <v>778</v>
      </c>
      <c r="B779" t="s">
        <v>6425</v>
      </c>
      <c r="C779" t="s">
        <v>3077</v>
      </c>
      <c r="D779" t="s">
        <v>1073</v>
      </c>
      <c r="E779" t="s">
        <v>6426</v>
      </c>
      <c r="F779" t="s">
        <v>6427</v>
      </c>
      <c r="G779" t="s">
        <v>1265</v>
      </c>
      <c r="H779" t="s">
        <v>6428</v>
      </c>
      <c r="I779" t="s">
        <v>6429</v>
      </c>
      <c r="J779" t="s">
        <v>6430</v>
      </c>
      <c r="K779" s="1">
        <v>43997</v>
      </c>
      <c r="L779" t="s">
        <v>6431</v>
      </c>
    </row>
    <row r="780" spans="1:12">
      <c r="A780">
        <v>779</v>
      </c>
      <c r="B780" t="s">
        <v>6432</v>
      </c>
      <c r="C780" t="s">
        <v>3807</v>
      </c>
      <c r="D780" t="s">
        <v>4035</v>
      </c>
      <c r="E780" t="s">
        <v>6433</v>
      </c>
      <c r="F780" t="s">
        <v>6434</v>
      </c>
      <c r="G780" t="s">
        <v>2455</v>
      </c>
      <c r="H780" t="s">
        <v>6435</v>
      </c>
      <c r="I780" t="s">
        <v>6436</v>
      </c>
      <c r="J780" t="s">
        <v>6437</v>
      </c>
      <c r="K780" s="1">
        <v>44120</v>
      </c>
      <c r="L780" t="s">
        <v>5928</v>
      </c>
    </row>
    <row r="781" spans="1:12">
      <c r="A781">
        <v>780</v>
      </c>
      <c r="B781" t="s">
        <v>6438</v>
      </c>
      <c r="C781" t="s">
        <v>1073</v>
      </c>
      <c r="D781" t="s">
        <v>764</v>
      </c>
      <c r="E781" t="s">
        <v>6439</v>
      </c>
      <c r="F781" t="s">
        <v>6440</v>
      </c>
      <c r="G781" t="s">
        <v>212</v>
      </c>
      <c r="H781" t="s">
        <v>6441</v>
      </c>
      <c r="I781" t="s">
        <v>6442</v>
      </c>
      <c r="J781" t="s">
        <v>6443</v>
      </c>
      <c r="K781" s="1">
        <v>43919</v>
      </c>
      <c r="L781" t="s">
        <v>6444</v>
      </c>
    </row>
    <row r="782" spans="1:12">
      <c r="A782">
        <v>781</v>
      </c>
      <c r="B782" t="s">
        <v>6445</v>
      </c>
      <c r="C782" t="s">
        <v>3095</v>
      </c>
      <c r="D782" t="s">
        <v>1859</v>
      </c>
      <c r="E782" t="s">
        <v>6446</v>
      </c>
      <c r="F782" t="s">
        <v>6447</v>
      </c>
      <c r="G782" t="s">
        <v>524</v>
      </c>
      <c r="H782" t="s">
        <v>6448</v>
      </c>
      <c r="I782" t="s">
        <v>6449</v>
      </c>
      <c r="J782" t="s">
        <v>6450</v>
      </c>
      <c r="K782" s="1">
        <v>43963</v>
      </c>
      <c r="L782" t="s">
        <v>6451</v>
      </c>
    </row>
    <row r="783" spans="1:12">
      <c r="A783">
        <v>782</v>
      </c>
      <c r="B783" t="s">
        <v>6452</v>
      </c>
      <c r="C783" t="s">
        <v>6453</v>
      </c>
      <c r="D783" t="s">
        <v>678</v>
      </c>
      <c r="E783" t="s">
        <v>6454</v>
      </c>
      <c r="F783" t="s">
        <v>6455</v>
      </c>
      <c r="G783" t="s">
        <v>2105</v>
      </c>
      <c r="H783" t="s">
        <v>6456</v>
      </c>
      <c r="I783" t="s">
        <v>6457</v>
      </c>
      <c r="J783" t="s">
        <v>6458</v>
      </c>
      <c r="K783" s="1">
        <v>44016</v>
      </c>
      <c r="L783" t="s">
        <v>6459</v>
      </c>
    </row>
    <row r="784" spans="1:12">
      <c r="A784">
        <v>783</v>
      </c>
      <c r="B784" t="s">
        <v>6460</v>
      </c>
      <c r="C784" t="s">
        <v>13</v>
      </c>
      <c r="D784" t="s">
        <v>6461</v>
      </c>
      <c r="E784" t="s">
        <v>6462</v>
      </c>
      <c r="F784" t="s">
        <v>6463</v>
      </c>
      <c r="G784" t="s">
        <v>2190</v>
      </c>
      <c r="H784" t="s">
        <v>6464</v>
      </c>
      <c r="I784" t="s">
        <v>6465</v>
      </c>
      <c r="J784" t="s">
        <v>6466</v>
      </c>
      <c r="K784" s="1">
        <v>44243</v>
      </c>
      <c r="L784" t="s">
        <v>6467</v>
      </c>
    </row>
    <row r="785" spans="1:12">
      <c r="A785">
        <v>784</v>
      </c>
      <c r="B785" t="s">
        <v>6468</v>
      </c>
      <c r="C785" t="s">
        <v>3725</v>
      </c>
      <c r="D785" t="s">
        <v>6469</v>
      </c>
      <c r="E785" t="s">
        <v>6470</v>
      </c>
      <c r="F785" t="s">
        <v>6471</v>
      </c>
      <c r="G785" t="s">
        <v>6472</v>
      </c>
      <c r="H785" t="s">
        <v>6473</v>
      </c>
      <c r="I785" t="s">
        <v>6474</v>
      </c>
      <c r="J785" t="s">
        <v>6475</v>
      </c>
      <c r="K785" s="1">
        <v>44146</v>
      </c>
      <c r="L785" t="s">
        <v>6476</v>
      </c>
    </row>
    <row r="786" spans="1:12">
      <c r="A786">
        <v>785</v>
      </c>
      <c r="B786" t="s">
        <v>6477</v>
      </c>
      <c r="C786" t="s">
        <v>5937</v>
      </c>
      <c r="D786" t="s">
        <v>6478</v>
      </c>
      <c r="E786" t="s">
        <v>6479</v>
      </c>
      <c r="F786" t="s">
        <v>6480</v>
      </c>
      <c r="G786" t="s">
        <v>1827</v>
      </c>
      <c r="H786" t="s">
        <v>6481</v>
      </c>
      <c r="I786" t="s">
        <v>6482</v>
      </c>
      <c r="J786" t="s">
        <v>6483</v>
      </c>
      <c r="K786" s="1">
        <v>44193</v>
      </c>
      <c r="L786" t="s">
        <v>6484</v>
      </c>
    </row>
    <row r="787" spans="1:12">
      <c r="A787">
        <v>786</v>
      </c>
      <c r="B787" t="s">
        <v>6485</v>
      </c>
      <c r="C787" t="s">
        <v>2120</v>
      </c>
      <c r="D787" t="s">
        <v>6486</v>
      </c>
      <c r="E787" t="s">
        <v>6487</v>
      </c>
      <c r="F787" t="s">
        <v>6488</v>
      </c>
      <c r="G787" t="s">
        <v>5786</v>
      </c>
      <c r="H787" t="s">
        <v>6489</v>
      </c>
      <c r="I787" t="s">
        <v>6490</v>
      </c>
      <c r="J787" t="s">
        <v>6491</v>
      </c>
      <c r="K787" s="1">
        <v>44698</v>
      </c>
      <c r="L787" t="s">
        <v>6492</v>
      </c>
    </row>
    <row r="788" spans="1:12">
      <c r="A788">
        <v>787</v>
      </c>
      <c r="B788" t="s">
        <v>6493</v>
      </c>
      <c r="C788" t="s">
        <v>6221</v>
      </c>
      <c r="D788" t="s">
        <v>4483</v>
      </c>
      <c r="E788" t="s">
        <v>6494</v>
      </c>
      <c r="F788" t="s">
        <v>6495</v>
      </c>
      <c r="G788" t="s">
        <v>1198</v>
      </c>
      <c r="H788" t="s">
        <v>6496</v>
      </c>
      <c r="I788" t="s">
        <v>6497</v>
      </c>
      <c r="J788" t="s">
        <v>6498</v>
      </c>
      <c r="K788" s="1">
        <v>44118</v>
      </c>
      <c r="L788" t="s">
        <v>6499</v>
      </c>
    </row>
    <row r="789" spans="1:12">
      <c r="A789">
        <v>788</v>
      </c>
      <c r="B789" t="s">
        <v>6500</v>
      </c>
      <c r="C789" t="s">
        <v>4083</v>
      </c>
      <c r="D789" t="s">
        <v>1420</v>
      </c>
      <c r="E789" t="s">
        <v>6501</v>
      </c>
      <c r="F789" t="s">
        <v>6502</v>
      </c>
      <c r="G789" t="s">
        <v>4412</v>
      </c>
      <c r="H789" t="s">
        <v>6503</v>
      </c>
      <c r="I789" t="s">
        <v>6504</v>
      </c>
      <c r="J789" t="s">
        <v>6505</v>
      </c>
      <c r="K789" s="1">
        <v>44384</v>
      </c>
      <c r="L789" t="s">
        <v>6506</v>
      </c>
    </row>
    <row r="790" spans="1:12">
      <c r="A790">
        <v>789</v>
      </c>
      <c r="B790" t="s">
        <v>6507</v>
      </c>
      <c r="C790" t="s">
        <v>6205</v>
      </c>
      <c r="D790" t="s">
        <v>6508</v>
      </c>
      <c r="E790" t="s">
        <v>6509</v>
      </c>
      <c r="F790" t="s">
        <v>6510</v>
      </c>
      <c r="G790" t="s">
        <v>795</v>
      </c>
      <c r="H790" t="s">
        <v>6511</v>
      </c>
      <c r="I790" t="s">
        <v>6512</v>
      </c>
      <c r="J790" t="s">
        <v>6513</v>
      </c>
      <c r="K790" s="1">
        <v>44359</v>
      </c>
      <c r="L790" t="s">
        <v>6514</v>
      </c>
    </row>
    <row r="791" spans="1:12">
      <c r="A791">
        <v>790</v>
      </c>
      <c r="B791" t="s">
        <v>6515</v>
      </c>
      <c r="C791" t="s">
        <v>4568</v>
      </c>
      <c r="D791" t="s">
        <v>1620</v>
      </c>
      <c r="E791" t="s">
        <v>6516</v>
      </c>
      <c r="F791" t="s">
        <v>6517</v>
      </c>
      <c r="G791" t="s">
        <v>6518</v>
      </c>
      <c r="H791" t="s">
        <v>6519</v>
      </c>
      <c r="I791" t="s">
        <v>6520</v>
      </c>
      <c r="J791" t="s">
        <v>6521</v>
      </c>
      <c r="K791" s="1">
        <v>44130</v>
      </c>
      <c r="L791" t="s">
        <v>6522</v>
      </c>
    </row>
    <row r="792" spans="1:12">
      <c r="A792">
        <v>791</v>
      </c>
      <c r="B792" t="s">
        <v>6523</v>
      </c>
      <c r="C792" t="s">
        <v>6073</v>
      </c>
      <c r="D792" t="s">
        <v>437</v>
      </c>
      <c r="E792" t="s">
        <v>6524</v>
      </c>
      <c r="F792" t="s">
        <v>6525</v>
      </c>
      <c r="G792" t="s">
        <v>6526</v>
      </c>
      <c r="H792" t="s">
        <v>6527</v>
      </c>
      <c r="I792" t="s">
        <v>6528</v>
      </c>
      <c r="J792" t="s">
        <v>6529</v>
      </c>
      <c r="K792" s="1">
        <v>44537</v>
      </c>
      <c r="L792" t="s">
        <v>6530</v>
      </c>
    </row>
    <row r="793" spans="1:12">
      <c r="A793">
        <v>792</v>
      </c>
      <c r="B793" t="s">
        <v>6531</v>
      </c>
      <c r="C793" t="s">
        <v>6532</v>
      </c>
      <c r="D793" t="s">
        <v>6533</v>
      </c>
      <c r="E793" t="s">
        <v>6534</v>
      </c>
      <c r="F793" t="s">
        <v>6535</v>
      </c>
      <c r="G793" t="s">
        <v>460</v>
      </c>
      <c r="H793" t="s">
        <v>6536</v>
      </c>
      <c r="I793" t="s">
        <v>6537</v>
      </c>
      <c r="J793" t="s">
        <v>6538</v>
      </c>
      <c r="K793" s="1">
        <v>44058</v>
      </c>
      <c r="L793" t="s">
        <v>6539</v>
      </c>
    </row>
    <row r="794" spans="1:12">
      <c r="A794">
        <v>793</v>
      </c>
      <c r="B794" t="s">
        <v>6540</v>
      </c>
      <c r="C794" t="s">
        <v>4823</v>
      </c>
      <c r="D794" t="s">
        <v>6541</v>
      </c>
      <c r="E794" t="s">
        <v>6542</v>
      </c>
      <c r="F794" t="s">
        <v>6543</v>
      </c>
      <c r="G794" t="s">
        <v>1134</v>
      </c>
      <c r="H794" t="s">
        <v>6544</v>
      </c>
      <c r="I794" t="s">
        <v>6545</v>
      </c>
      <c r="J794" t="s">
        <v>6546</v>
      </c>
      <c r="K794" s="1">
        <v>44344</v>
      </c>
      <c r="L794" t="s">
        <v>6547</v>
      </c>
    </row>
    <row r="795" spans="1:12">
      <c r="A795">
        <v>794</v>
      </c>
      <c r="B795" t="s">
        <v>6548</v>
      </c>
      <c r="C795" t="s">
        <v>1476</v>
      </c>
      <c r="D795" t="s">
        <v>5776</v>
      </c>
      <c r="E795" t="s">
        <v>6549</v>
      </c>
      <c r="F795" t="s">
        <v>6550</v>
      </c>
      <c r="G795" t="s">
        <v>831</v>
      </c>
      <c r="H795">
        <v>1888274804</v>
      </c>
      <c r="I795" t="s">
        <v>6551</v>
      </c>
      <c r="J795" t="s">
        <v>6552</v>
      </c>
      <c r="K795" s="1">
        <v>44269</v>
      </c>
      <c r="L795" t="s">
        <v>6553</v>
      </c>
    </row>
    <row r="796" spans="1:12">
      <c r="A796">
        <v>795</v>
      </c>
      <c r="B796" t="s">
        <v>6554</v>
      </c>
      <c r="C796" t="s">
        <v>6049</v>
      </c>
      <c r="D796" t="s">
        <v>570</v>
      </c>
      <c r="E796" t="s">
        <v>6555</v>
      </c>
      <c r="F796" t="s">
        <v>6556</v>
      </c>
      <c r="G796" t="s">
        <v>5227</v>
      </c>
      <c r="H796" t="s">
        <v>6557</v>
      </c>
      <c r="I796" t="s">
        <v>6558</v>
      </c>
      <c r="J796" t="s">
        <v>6559</v>
      </c>
      <c r="K796" s="1">
        <v>44208</v>
      </c>
      <c r="L796" t="s">
        <v>6560</v>
      </c>
    </row>
    <row r="797" spans="1:12">
      <c r="A797">
        <v>796</v>
      </c>
      <c r="B797" t="s">
        <v>6561</v>
      </c>
      <c r="C797" t="s">
        <v>2094</v>
      </c>
      <c r="D797" t="s">
        <v>6562</v>
      </c>
      <c r="E797" t="s">
        <v>6563</v>
      </c>
      <c r="F797" t="s">
        <v>6564</v>
      </c>
      <c r="G797" t="s">
        <v>944</v>
      </c>
      <c r="H797" t="s">
        <v>6565</v>
      </c>
      <c r="I797" t="s">
        <v>6566</v>
      </c>
      <c r="J797" t="s">
        <v>6567</v>
      </c>
      <c r="K797" s="1">
        <v>44442</v>
      </c>
      <c r="L797" t="s">
        <v>6568</v>
      </c>
    </row>
    <row r="798" spans="1:12">
      <c r="A798">
        <v>797</v>
      </c>
      <c r="B798" t="s">
        <v>6569</v>
      </c>
      <c r="C798" t="s">
        <v>4265</v>
      </c>
      <c r="D798" t="s">
        <v>6570</v>
      </c>
      <c r="E798" t="s">
        <v>6571</v>
      </c>
      <c r="F798" t="s">
        <v>6572</v>
      </c>
      <c r="G798" t="s">
        <v>6472</v>
      </c>
      <c r="H798" t="s">
        <v>6573</v>
      </c>
      <c r="I798" t="s">
        <v>6574</v>
      </c>
      <c r="J798" t="s">
        <v>6575</v>
      </c>
      <c r="K798" s="1">
        <v>44650</v>
      </c>
      <c r="L798" t="s">
        <v>6576</v>
      </c>
    </row>
    <row r="799" spans="1:12">
      <c r="A799">
        <v>798</v>
      </c>
      <c r="B799" t="s">
        <v>6577</v>
      </c>
      <c r="C799" t="s">
        <v>3971</v>
      </c>
      <c r="D799" t="s">
        <v>6578</v>
      </c>
      <c r="E799" t="s">
        <v>6579</v>
      </c>
      <c r="F799" t="s">
        <v>6580</v>
      </c>
      <c r="G799" t="s">
        <v>543</v>
      </c>
      <c r="H799" t="s">
        <v>6581</v>
      </c>
      <c r="I799" t="s">
        <v>6582</v>
      </c>
      <c r="J799" t="s">
        <v>6583</v>
      </c>
      <c r="K799" s="1">
        <v>44419</v>
      </c>
      <c r="L799" t="s">
        <v>6584</v>
      </c>
    </row>
    <row r="800" spans="1:12">
      <c r="A800">
        <v>799</v>
      </c>
      <c r="B800" t="s">
        <v>6585</v>
      </c>
      <c r="C800" t="s">
        <v>4367</v>
      </c>
      <c r="D800" t="s">
        <v>3020</v>
      </c>
      <c r="E800" t="s">
        <v>6586</v>
      </c>
      <c r="F800" t="s">
        <v>6587</v>
      </c>
      <c r="G800" t="s">
        <v>6588</v>
      </c>
      <c r="H800" t="s">
        <v>6589</v>
      </c>
      <c r="I800" t="s">
        <v>6590</v>
      </c>
      <c r="J800" t="s">
        <v>6591</v>
      </c>
      <c r="K800" s="1">
        <v>44572</v>
      </c>
      <c r="L800" t="s">
        <v>6592</v>
      </c>
    </row>
    <row r="801" spans="1:12">
      <c r="A801">
        <v>800</v>
      </c>
      <c r="B801" t="s">
        <v>6593</v>
      </c>
      <c r="C801" t="s">
        <v>6594</v>
      </c>
      <c r="D801" t="s">
        <v>5660</v>
      </c>
      <c r="E801" t="s">
        <v>6595</v>
      </c>
      <c r="F801" t="s">
        <v>6596</v>
      </c>
      <c r="G801" t="s">
        <v>2502</v>
      </c>
      <c r="H801" t="s">
        <v>6597</v>
      </c>
      <c r="I801" t="s">
        <v>6598</v>
      </c>
      <c r="J801" t="s">
        <v>6599</v>
      </c>
      <c r="K801" s="1">
        <v>44608</v>
      </c>
      <c r="L801" t="s">
        <v>6600</v>
      </c>
    </row>
    <row r="802" spans="1:12">
      <c r="A802">
        <v>801</v>
      </c>
      <c r="B802" t="s">
        <v>6601</v>
      </c>
      <c r="C802" t="s">
        <v>4670</v>
      </c>
      <c r="D802" t="s">
        <v>2491</v>
      </c>
      <c r="E802" t="s">
        <v>6602</v>
      </c>
      <c r="F802" t="s">
        <v>6603</v>
      </c>
      <c r="G802" t="s">
        <v>1799</v>
      </c>
      <c r="H802" t="s">
        <v>6604</v>
      </c>
      <c r="I802" t="s">
        <v>6605</v>
      </c>
      <c r="J802" t="s">
        <v>6606</v>
      </c>
      <c r="K802" s="1">
        <v>44069</v>
      </c>
      <c r="L802" t="s">
        <v>901</v>
      </c>
    </row>
    <row r="803" spans="1:12">
      <c r="A803">
        <v>802</v>
      </c>
      <c r="B803" t="s">
        <v>6607</v>
      </c>
      <c r="C803" t="s">
        <v>6608</v>
      </c>
      <c r="D803" t="s">
        <v>5464</v>
      </c>
      <c r="E803" t="s">
        <v>6609</v>
      </c>
      <c r="F803" t="s">
        <v>6610</v>
      </c>
      <c r="G803" t="s">
        <v>5227</v>
      </c>
      <c r="H803" t="s">
        <v>6611</v>
      </c>
      <c r="I803" t="s">
        <v>6612</v>
      </c>
      <c r="J803" t="s">
        <v>6613</v>
      </c>
      <c r="K803" s="1">
        <v>44376</v>
      </c>
      <c r="L803" t="s">
        <v>6614</v>
      </c>
    </row>
    <row r="804" spans="1:12">
      <c r="A804">
        <v>803</v>
      </c>
      <c r="B804" t="s">
        <v>6615</v>
      </c>
      <c r="C804" t="s">
        <v>4931</v>
      </c>
      <c r="D804" t="s">
        <v>1271</v>
      </c>
      <c r="E804" t="s">
        <v>6616</v>
      </c>
      <c r="F804" t="s">
        <v>6617</v>
      </c>
      <c r="G804" t="s">
        <v>1404</v>
      </c>
      <c r="H804" t="s">
        <v>6618</v>
      </c>
      <c r="I804" t="s">
        <v>6619</v>
      </c>
      <c r="J804" t="s">
        <v>6620</v>
      </c>
      <c r="K804" s="1">
        <v>43876</v>
      </c>
      <c r="L804" t="s">
        <v>6621</v>
      </c>
    </row>
    <row r="805" spans="1:12">
      <c r="A805">
        <v>804</v>
      </c>
      <c r="B805" t="s">
        <v>6622</v>
      </c>
      <c r="C805" t="s">
        <v>549</v>
      </c>
      <c r="D805" t="s">
        <v>6623</v>
      </c>
      <c r="E805" t="s">
        <v>6624</v>
      </c>
      <c r="F805" t="s">
        <v>6625</v>
      </c>
      <c r="G805" t="s">
        <v>2677</v>
      </c>
      <c r="H805" t="s">
        <v>6626</v>
      </c>
      <c r="I805" t="s">
        <v>6627</v>
      </c>
      <c r="J805" t="s">
        <v>6628</v>
      </c>
      <c r="K805" s="1">
        <v>44364</v>
      </c>
      <c r="L805" t="s">
        <v>6629</v>
      </c>
    </row>
    <row r="806" spans="1:12">
      <c r="A806">
        <v>805</v>
      </c>
      <c r="B806" t="s">
        <v>6630</v>
      </c>
      <c r="C806" t="s">
        <v>1195</v>
      </c>
      <c r="D806" t="s">
        <v>6631</v>
      </c>
      <c r="E806" t="s">
        <v>6632</v>
      </c>
      <c r="F806" t="s">
        <v>6633</v>
      </c>
      <c r="G806" t="s">
        <v>1322</v>
      </c>
      <c r="H806">
        <f>1-803-170-9992</f>
        <v>-10964</v>
      </c>
      <c r="I806" t="s">
        <v>6634</v>
      </c>
      <c r="J806" t="s">
        <v>6635</v>
      </c>
      <c r="K806" s="1">
        <v>44592</v>
      </c>
      <c r="L806" t="s">
        <v>6636</v>
      </c>
    </row>
    <row r="807" spans="1:12">
      <c r="A807">
        <v>806</v>
      </c>
      <c r="B807" t="s">
        <v>6637</v>
      </c>
      <c r="C807" t="s">
        <v>3901</v>
      </c>
      <c r="D807" t="s">
        <v>4409</v>
      </c>
      <c r="E807" t="s">
        <v>6638</v>
      </c>
      <c r="F807" t="s">
        <v>6639</v>
      </c>
      <c r="G807" t="s">
        <v>2380</v>
      </c>
      <c r="H807" t="s">
        <v>6640</v>
      </c>
      <c r="I807" t="s">
        <v>6641</v>
      </c>
      <c r="J807" t="s">
        <v>6642</v>
      </c>
      <c r="K807" s="1">
        <v>44345</v>
      </c>
      <c r="L807" t="s">
        <v>6643</v>
      </c>
    </row>
    <row r="808" spans="1:12">
      <c r="A808">
        <v>807</v>
      </c>
      <c r="B808" t="s">
        <v>6644</v>
      </c>
      <c r="C808" t="s">
        <v>1587</v>
      </c>
      <c r="D808" t="s">
        <v>3689</v>
      </c>
      <c r="E808" t="s">
        <v>6645</v>
      </c>
      <c r="F808" t="s">
        <v>6646</v>
      </c>
      <c r="G808" t="s">
        <v>3613</v>
      </c>
      <c r="H808" t="s">
        <v>6647</v>
      </c>
      <c r="I808" t="s">
        <v>6648</v>
      </c>
      <c r="J808" t="s">
        <v>6649</v>
      </c>
      <c r="K808" s="1">
        <v>43946</v>
      </c>
      <c r="L808" t="s">
        <v>6650</v>
      </c>
    </row>
    <row r="809" spans="1:12">
      <c r="A809">
        <v>808</v>
      </c>
      <c r="B809" t="s">
        <v>6651</v>
      </c>
      <c r="C809" t="s">
        <v>2279</v>
      </c>
      <c r="D809" t="s">
        <v>3619</v>
      </c>
      <c r="E809" t="s">
        <v>6652</v>
      </c>
      <c r="F809" t="s">
        <v>6653</v>
      </c>
      <c r="G809" t="s">
        <v>889</v>
      </c>
      <c r="H809" t="s">
        <v>6654</v>
      </c>
      <c r="I809" t="s">
        <v>6655</v>
      </c>
      <c r="J809" t="s">
        <v>6656</v>
      </c>
      <c r="K809" s="1">
        <v>44430</v>
      </c>
      <c r="L809" t="s">
        <v>6657</v>
      </c>
    </row>
    <row r="810" spans="1:12">
      <c r="A810">
        <v>809</v>
      </c>
      <c r="B810" t="s">
        <v>6658</v>
      </c>
      <c r="C810" t="s">
        <v>6659</v>
      </c>
      <c r="D810" t="s">
        <v>1738</v>
      </c>
      <c r="E810" t="s">
        <v>6660</v>
      </c>
      <c r="F810" t="s">
        <v>6661</v>
      </c>
      <c r="G810" t="s">
        <v>2536</v>
      </c>
      <c r="H810" t="s">
        <v>6662</v>
      </c>
      <c r="I810" t="s">
        <v>6663</v>
      </c>
      <c r="J810" t="s">
        <v>6664</v>
      </c>
      <c r="K810" s="1">
        <v>44370</v>
      </c>
      <c r="L810" t="s">
        <v>6665</v>
      </c>
    </row>
    <row r="811" spans="1:12">
      <c r="A811">
        <v>810</v>
      </c>
      <c r="B811" t="s">
        <v>6666</v>
      </c>
      <c r="C811" t="s">
        <v>6667</v>
      </c>
      <c r="D811" t="s">
        <v>6131</v>
      </c>
      <c r="E811" t="s">
        <v>6668</v>
      </c>
      <c r="F811" t="s">
        <v>6669</v>
      </c>
      <c r="G811" t="s">
        <v>3768</v>
      </c>
      <c r="H811" t="s">
        <v>6670</v>
      </c>
      <c r="I811" t="s">
        <v>6671</v>
      </c>
      <c r="J811" t="s">
        <v>6672</v>
      </c>
      <c r="K811" s="1">
        <v>44254</v>
      </c>
      <c r="L811" t="s">
        <v>6673</v>
      </c>
    </row>
    <row r="812" spans="1:12">
      <c r="A812">
        <v>811</v>
      </c>
      <c r="B812" t="s">
        <v>6674</v>
      </c>
      <c r="C812" t="s">
        <v>2151</v>
      </c>
      <c r="D812" t="s">
        <v>6675</v>
      </c>
      <c r="E812" t="s">
        <v>6676</v>
      </c>
      <c r="F812" t="s">
        <v>6677</v>
      </c>
      <c r="G812" t="s">
        <v>2031</v>
      </c>
      <c r="H812" t="s">
        <v>6678</v>
      </c>
      <c r="I812" t="s">
        <v>6679</v>
      </c>
      <c r="J812" t="s">
        <v>6680</v>
      </c>
      <c r="K812" s="1">
        <v>44482</v>
      </c>
      <c r="L812" t="s">
        <v>6681</v>
      </c>
    </row>
    <row r="813" spans="1:12">
      <c r="A813">
        <v>812</v>
      </c>
      <c r="B813" t="s">
        <v>6682</v>
      </c>
      <c r="C813" t="s">
        <v>578</v>
      </c>
      <c r="D813" t="s">
        <v>2002</v>
      </c>
      <c r="E813" t="s">
        <v>6683</v>
      </c>
      <c r="F813" t="s">
        <v>6684</v>
      </c>
      <c r="G813" t="s">
        <v>2155</v>
      </c>
      <c r="H813" t="s">
        <v>6685</v>
      </c>
      <c r="I813">
        <f>1-180-54-3727</f>
        <v>-3960</v>
      </c>
      <c r="J813" t="s">
        <v>6686</v>
      </c>
      <c r="K813" s="1">
        <v>44471</v>
      </c>
      <c r="L813" t="s">
        <v>6687</v>
      </c>
    </row>
    <row r="814" spans="1:12">
      <c r="A814">
        <v>813</v>
      </c>
      <c r="B814" t="s">
        <v>6688</v>
      </c>
      <c r="C814" t="s">
        <v>1940</v>
      </c>
      <c r="D814" t="s">
        <v>4670</v>
      </c>
      <c r="E814" t="s">
        <v>6689</v>
      </c>
      <c r="F814" t="s">
        <v>6690</v>
      </c>
      <c r="G814" t="s">
        <v>1016</v>
      </c>
      <c r="H814" t="s">
        <v>6691</v>
      </c>
      <c r="I814" t="s">
        <v>6692</v>
      </c>
      <c r="J814" t="s">
        <v>6693</v>
      </c>
      <c r="K814" s="1">
        <v>44504</v>
      </c>
      <c r="L814" t="s">
        <v>6694</v>
      </c>
    </row>
    <row r="815" spans="1:12">
      <c r="A815">
        <v>814</v>
      </c>
      <c r="B815" t="s">
        <v>6695</v>
      </c>
      <c r="C815" t="s">
        <v>3175</v>
      </c>
      <c r="D815" t="s">
        <v>6696</v>
      </c>
      <c r="E815" t="s">
        <v>6697</v>
      </c>
      <c r="F815" t="s">
        <v>6698</v>
      </c>
      <c r="G815" t="s">
        <v>1404</v>
      </c>
      <c r="H815" t="s">
        <v>6699</v>
      </c>
      <c r="I815" t="s">
        <v>6700</v>
      </c>
      <c r="J815" t="s">
        <v>6701</v>
      </c>
      <c r="K815" s="1">
        <v>43911</v>
      </c>
      <c r="L815" t="s">
        <v>6702</v>
      </c>
    </row>
    <row r="816" spans="1:12">
      <c r="A816">
        <v>815</v>
      </c>
      <c r="B816" t="s">
        <v>6703</v>
      </c>
      <c r="C816" t="s">
        <v>6175</v>
      </c>
      <c r="D816" t="s">
        <v>3037</v>
      </c>
      <c r="E816" t="s">
        <v>6704</v>
      </c>
      <c r="F816" t="s">
        <v>6705</v>
      </c>
      <c r="G816" t="s">
        <v>1274</v>
      </c>
      <c r="H816" t="s">
        <v>6706</v>
      </c>
      <c r="I816" t="s">
        <v>6707</v>
      </c>
      <c r="J816" t="s">
        <v>6708</v>
      </c>
      <c r="K816" s="1">
        <v>44671</v>
      </c>
      <c r="L816" t="s">
        <v>6709</v>
      </c>
    </row>
    <row r="817" spans="1:12">
      <c r="A817">
        <v>816</v>
      </c>
      <c r="B817" t="s">
        <v>6710</v>
      </c>
      <c r="C817" t="s">
        <v>6711</v>
      </c>
      <c r="D817" t="s">
        <v>6712</v>
      </c>
      <c r="E817" t="s">
        <v>6713</v>
      </c>
      <c r="F817" t="s">
        <v>6714</v>
      </c>
      <c r="G817" t="s">
        <v>2105</v>
      </c>
      <c r="H817" t="s">
        <v>6715</v>
      </c>
      <c r="I817" t="s">
        <v>6716</v>
      </c>
      <c r="J817" t="s">
        <v>6717</v>
      </c>
      <c r="K817" s="1">
        <v>44262</v>
      </c>
      <c r="L817" t="s">
        <v>6718</v>
      </c>
    </row>
    <row r="818" spans="1:12">
      <c r="A818">
        <v>817</v>
      </c>
      <c r="B818" t="s">
        <v>6719</v>
      </c>
      <c r="C818" t="s">
        <v>1238</v>
      </c>
      <c r="D818" t="s">
        <v>4179</v>
      </c>
      <c r="E818" t="s">
        <v>6720</v>
      </c>
      <c r="F818" t="s">
        <v>6721</v>
      </c>
      <c r="G818" t="s">
        <v>2031</v>
      </c>
      <c r="H818" t="s">
        <v>6722</v>
      </c>
      <c r="I818" t="s">
        <v>6723</v>
      </c>
      <c r="J818" t="s">
        <v>6724</v>
      </c>
      <c r="K818" s="1">
        <v>44098</v>
      </c>
      <c r="L818" t="s">
        <v>6725</v>
      </c>
    </row>
    <row r="819" spans="1:12">
      <c r="A819">
        <v>818</v>
      </c>
      <c r="B819" t="s">
        <v>6726</v>
      </c>
      <c r="C819" t="s">
        <v>6727</v>
      </c>
      <c r="D819" t="s">
        <v>4018</v>
      </c>
      <c r="E819" t="s">
        <v>6728</v>
      </c>
      <c r="F819" t="s">
        <v>6729</v>
      </c>
      <c r="G819" t="s">
        <v>934</v>
      </c>
      <c r="H819">
        <f>1-589-541-7064</f>
        <v>-8193</v>
      </c>
      <c r="I819">
        <f>1-370-341-6699</f>
        <v>-7409</v>
      </c>
      <c r="J819" t="s">
        <v>6730</v>
      </c>
      <c r="K819" s="1">
        <v>44123</v>
      </c>
      <c r="L819" t="s">
        <v>6731</v>
      </c>
    </row>
    <row r="820" spans="1:12">
      <c r="A820">
        <v>819</v>
      </c>
      <c r="B820" t="s">
        <v>6732</v>
      </c>
      <c r="C820" t="s">
        <v>6733</v>
      </c>
      <c r="D820" t="s">
        <v>6734</v>
      </c>
      <c r="E820" t="s">
        <v>6735</v>
      </c>
      <c r="F820" t="s">
        <v>6736</v>
      </c>
      <c r="G820" t="s">
        <v>230</v>
      </c>
      <c r="H820" t="s">
        <v>6737</v>
      </c>
      <c r="I820" t="s">
        <v>6738</v>
      </c>
      <c r="J820" t="s">
        <v>6739</v>
      </c>
      <c r="K820" s="1">
        <v>44245</v>
      </c>
      <c r="L820" t="s">
        <v>6740</v>
      </c>
    </row>
    <row r="821" spans="1:12">
      <c r="A821">
        <v>820</v>
      </c>
      <c r="B821" t="s">
        <v>6741</v>
      </c>
      <c r="C821" t="s">
        <v>6742</v>
      </c>
      <c r="D821" t="s">
        <v>6743</v>
      </c>
      <c r="E821" t="s">
        <v>6744</v>
      </c>
      <c r="F821" t="s">
        <v>6745</v>
      </c>
      <c r="G821" t="s">
        <v>2353</v>
      </c>
      <c r="H821">
        <v>5571388845</v>
      </c>
      <c r="I821" t="s">
        <v>6746</v>
      </c>
      <c r="J821" t="s">
        <v>6747</v>
      </c>
      <c r="K821" s="1">
        <v>44346</v>
      </c>
      <c r="L821" t="s">
        <v>6748</v>
      </c>
    </row>
    <row r="822" spans="1:12">
      <c r="A822">
        <v>821</v>
      </c>
      <c r="B822" t="s">
        <v>6749</v>
      </c>
      <c r="C822" t="s">
        <v>3320</v>
      </c>
      <c r="D822" t="s">
        <v>3689</v>
      </c>
      <c r="E822" t="s">
        <v>6750</v>
      </c>
      <c r="F822" t="s">
        <v>6751</v>
      </c>
      <c r="G822" t="s">
        <v>3031</v>
      </c>
      <c r="H822" t="s">
        <v>6752</v>
      </c>
      <c r="I822" t="s">
        <v>6753</v>
      </c>
      <c r="J822" t="s">
        <v>6754</v>
      </c>
      <c r="K822" s="1">
        <v>44202</v>
      </c>
      <c r="L822" t="s">
        <v>6755</v>
      </c>
    </row>
    <row r="823" spans="1:12">
      <c r="A823">
        <v>822</v>
      </c>
      <c r="B823" t="s">
        <v>6756</v>
      </c>
      <c r="C823" t="s">
        <v>4847</v>
      </c>
      <c r="D823" t="s">
        <v>6757</v>
      </c>
      <c r="E823" t="s">
        <v>6758</v>
      </c>
      <c r="F823" t="s">
        <v>6759</v>
      </c>
      <c r="G823" t="s">
        <v>1733</v>
      </c>
      <c r="H823" t="s">
        <v>6760</v>
      </c>
      <c r="I823" t="s">
        <v>6761</v>
      </c>
      <c r="J823" t="s">
        <v>6762</v>
      </c>
      <c r="K823" s="1">
        <v>44256</v>
      </c>
      <c r="L823" t="s">
        <v>6763</v>
      </c>
    </row>
    <row r="824" spans="1:12">
      <c r="A824">
        <v>823</v>
      </c>
      <c r="B824" t="s">
        <v>6764</v>
      </c>
      <c r="C824" t="s">
        <v>6765</v>
      </c>
      <c r="D824" t="s">
        <v>6766</v>
      </c>
      <c r="E824" t="s">
        <v>6767</v>
      </c>
      <c r="F824" t="s">
        <v>6768</v>
      </c>
      <c r="G824" t="s">
        <v>1077</v>
      </c>
      <c r="H824" t="s">
        <v>6769</v>
      </c>
      <c r="I824">
        <f>1-780-506-4115</f>
        <v>-5400</v>
      </c>
      <c r="J824" t="s">
        <v>6770</v>
      </c>
      <c r="K824" s="1">
        <v>44328</v>
      </c>
      <c r="L824" t="s">
        <v>6771</v>
      </c>
    </row>
    <row r="825" spans="1:12">
      <c r="A825">
        <v>824</v>
      </c>
      <c r="B825" t="s">
        <v>6772</v>
      </c>
      <c r="C825" t="s">
        <v>4408</v>
      </c>
      <c r="D825" t="s">
        <v>6773</v>
      </c>
      <c r="E825" t="s">
        <v>6774</v>
      </c>
      <c r="F825" t="s">
        <v>6775</v>
      </c>
      <c r="G825" t="s">
        <v>450</v>
      </c>
      <c r="H825" t="s">
        <v>6776</v>
      </c>
      <c r="I825" t="s">
        <v>6777</v>
      </c>
      <c r="J825" t="s">
        <v>6778</v>
      </c>
      <c r="K825" s="1">
        <v>44435</v>
      </c>
      <c r="L825" t="s">
        <v>6779</v>
      </c>
    </row>
    <row r="826" spans="1:12">
      <c r="A826">
        <v>825</v>
      </c>
      <c r="B826" t="s">
        <v>6780</v>
      </c>
      <c r="C826" t="s">
        <v>2219</v>
      </c>
      <c r="D826" t="s">
        <v>5270</v>
      </c>
      <c r="E826" t="s">
        <v>6781</v>
      </c>
      <c r="F826" t="s">
        <v>6782</v>
      </c>
      <c r="G826" t="s">
        <v>5157</v>
      </c>
      <c r="H826" t="s">
        <v>6783</v>
      </c>
      <c r="I826" t="s">
        <v>6784</v>
      </c>
      <c r="J826" t="s">
        <v>6785</v>
      </c>
      <c r="K826" s="1">
        <v>44452</v>
      </c>
      <c r="L826" t="s">
        <v>6786</v>
      </c>
    </row>
    <row r="827" spans="1:12">
      <c r="A827">
        <v>826</v>
      </c>
      <c r="B827" t="s">
        <v>6787</v>
      </c>
      <c r="C827" t="s">
        <v>5890</v>
      </c>
      <c r="D827" t="s">
        <v>6788</v>
      </c>
      <c r="E827" t="s">
        <v>6789</v>
      </c>
      <c r="F827" t="s">
        <v>6790</v>
      </c>
      <c r="G827" t="s">
        <v>1554</v>
      </c>
      <c r="H827" t="s">
        <v>6791</v>
      </c>
      <c r="I827" t="s">
        <v>6792</v>
      </c>
      <c r="J827" t="s">
        <v>6793</v>
      </c>
      <c r="K827" s="1">
        <v>44455</v>
      </c>
      <c r="L827" t="s">
        <v>6794</v>
      </c>
    </row>
    <row r="828" spans="1:12">
      <c r="A828">
        <v>827</v>
      </c>
      <c r="B828" t="s">
        <v>6795</v>
      </c>
      <c r="C828" t="s">
        <v>6796</v>
      </c>
      <c r="D828" t="s">
        <v>1484</v>
      </c>
      <c r="E828" t="s">
        <v>6797</v>
      </c>
      <c r="F828" t="s">
        <v>6798</v>
      </c>
      <c r="G828" t="s">
        <v>850</v>
      </c>
      <c r="H828">
        <f>1-320-674-292</f>
        <v>-1285</v>
      </c>
      <c r="I828" t="s">
        <v>6799</v>
      </c>
      <c r="J828" t="s">
        <v>6800</v>
      </c>
      <c r="K828" s="1">
        <v>44670</v>
      </c>
      <c r="L828" t="s">
        <v>6801</v>
      </c>
    </row>
    <row r="829" spans="1:12">
      <c r="A829">
        <v>828</v>
      </c>
      <c r="B829" t="s">
        <v>6802</v>
      </c>
      <c r="C829" t="s">
        <v>4939</v>
      </c>
      <c r="D829" t="s">
        <v>6803</v>
      </c>
      <c r="E829" t="s">
        <v>6804</v>
      </c>
      <c r="F829" t="s">
        <v>6805</v>
      </c>
      <c r="G829" t="s">
        <v>6806</v>
      </c>
      <c r="H829">
        <v>4846115390</v>
      </c>
      <c r="I829" t="s">
        <v>6807</v>
      </c>
      <c r="J829" t="s">
        <v>6808</v>
      </c>
      <c r="K829" s="1">
        <v>44340</v>
      </c>
      <c r="L829" t="s">
        <v>6809</v>
      </c>
    </row>
    <row r="830" spans="1:12">
      <c r="A830">
        <v>829</v>
      </c>
      <c r="B830" t="s">
        <v>6810</v>
      </c>
      <c r="C830" t="s">
        <v>4728</v>
      </c>
      <c r="D830" t="s">
        <v>2698</v>
      </c>
      <c r="E830" t="s">
        <v>6811</v>
      </c>
      <c r="F830" t="s">
        <v>6812</v>
      </c>
      <c r="G830" t="s">
        <v>116</v>
      </c>
      <c r="H830" t="s">
        <v>6813</v>
      </c>
      <c r="I830" t="s">
        <v>6814</v>
      </c>
      <c r="J830" t="s">
        <v>6815</v>
      </c>
      <c r="K830" s="1">
        <v>44662</v>
      </c>
      <c r="L830" t="s">
        <v>6816</v>
      </c>
    </row>
    <row r="831" spans="1:12">
      <c r="A831">
        <v>830</v>
      </c>
      <c r="B831" t="s">
        <v>6817</v>
      </c>
      <c r="C831" t="s">
        <v>1858</v>
      </c>
      <c r="D831" t="s">
        <v>6818</v>
      </c>
      <c r="E831" t="s">
        <v>6819</v>
      </c>
      <c r="F831" t="s">
        <v>6820</v>
      </c>
      <c r="G831" t="s">
        <v>2519</v>
      </c>
      <c r="H831" t="s">
        <v>6821</v>
      </c>
      <c r="I831" t="s">
        <v>6822</v>
      </c>
      <c r="J831" t="s">
        <v>6823</v>
      </c>
      <c r="K831" s="1">
        <v>43932</v>
      </c>
      <c r="L831" t="s">
        <v>5683</v>
      </c>
    </row>
    <row r="832" spans="1:12">
      <c r="A832">
        <v>831</v>
      </c>
      <c r="B832" t="s">
        <v>6824</v>
      </c>
      <c r="C832" t="s">
        <v>6825</v>
      </c>
      <c r="D832" t="s">
        <v>427</v>
      </c>
      <c r="E832" t="s">
        <v>6826</v>
      </c>
      <c r="F832" t="s">
        <v>6827</v>
      </c>
      <c r="G832" t="s">
        <v>2961</v>
      </c>
      <c r="H832" t="s">
        <v>6828</v>
      </c>
      <c r="I832" t="s">
        <v>6829</v>
      </c>
      <c r="J832" t="s">
        <v>6830</v>
      </c>
      <c r="K832" s="1">
        <v>44709</v>
      </c>
      <c r="L832" t="s">
        <v>6831</v>
      </c>
    </row>
    <row r="833" spans="1:12">
      <c r="A833">
        <v>832</v>
      </c>
      <c r="B833" t="s">
        <v>6832</v>
      </c>
      <c r="C833" t="s">
        <v>4799</v>
      </c>
      <c r="D833" t="s">
        <v>1448</v>
      </c>
      <c r="E833" t="s">
        <v>6833</v>
      </c>
      <c r="F833" t="s">
        <v>2847</v>
      </c>
      <c r="G833" t="s">
        <v>2146</v>
      </c>
      <c r="H833">
        <v>4607479481</v>
      </c>
      <c r="I833" t="s">
        <v>6834</v>
      </c>
      <c r="J833" t="s">
        <v>6835</v>
      </c>
      <c r="K833" s="1">
        <v>44658</v>
      </c>
      <c r="L833" t="s">
        <v>6836</v>
      </c>
    </row>
    <row r="834" spans="1:12">
      <c r="A834">
        <v>833</v>
      </c>
      <c r="B834" t="s">
        <v>6837</v>
      </c>
      <c r="C834" t="s">
        <v>6838</v>
      </c>
      <c r="D834" t="s">
        <v>4679</v>
      </c>
      <c r="E834" t="s">
        <v>6839</v>
      </c>
      <c r="F834" t="s">
        <v>6840</v>
      </c>
      <c r="G834" t="s">
        <v>786</v>
      </c>
      <c r="H834" t="s">
        <v>6841</v>
      </c>
      <c r="I834" t="s">
        <v>6842</v>
      </c>
      <c r="J834" t="s">
        <v>6843</v>
      </c>
      <c r="K834" s="1">
        <v>43957</v>
      </c>
      <c r="L834" t="s">
        <v>6844</v>
      </c>
    </row>
    <row r="835" spans="1:12">
      <c r="A835">
        <v>834</v>
      </c>
      <c r="B835" t="s">
        <v>6845</v>
      </c>
      <c r="C835" t="s">
        <v>3486</v>
      </c>
      <c r="D835" t="s">
        <v>6846</v>
      </c>
      <c r="E835" t="s">
        <v>6847</v>
      </c>
      <c r="F835" t="s">
        <v>6848</v>
      </c>
      <c r="G835" t="s">
        <v>230</v>
      </c>
      <c r="H835" t="s">
        <v>6849</v>
      </c>
      <c r="I835" t="s">
        <v>6850</v>
      </c>
      <c r="J835" t="s">
        <v>6851</v>
      </c>
      <c r="K835" s="1">
        <v>44205</v>
      </c>
      <c r="L835" t="s">
        <v>6852</v>
      </c>
    </row>
    <row r="836" spans="1:12">
      <c r="A836">
        <v>835</v>
      </c>
      <c r="B836" t="s">
        <v>6853</v>
      </c>
      <c r="C836" t="s">
        <v>4736</v>
      </c>
      <c r="D836" t="s">
        <v>4376</v>
      </c>
      <c r="E836" t="s">
        <v>6854</v>
      </c>
      <c r="F836" t="s">
        <v>6855</v>
      </c>
      <c r="G836" t="s">
        <v>1016</v>
      </c>
      <c r="H836" t="s">
        <v>6856</v>
      </c>
      <c r="I836" t="s">
        <v>6857</v>
      </c>
      <c r="J836" t="s">
        <v>6858</v>
      </c>
      <c r="K836" s="1">
        <v>44013</v>
      </c>
      <c r="L836" t="s">
        <v>6859</v>
      </c>
    </row>
    <row r="837" spans="1:12">
      <c r="A837">
        <v>836</v>
      </c>
      <c r="B837" t="s">
        <v>6860</v>
      </c>
      <c r="C837" t="s">
        <v>6861</v>
      </c>
      <c r="D837" t="s">
        <v>6862</v>
      </c>
      <c r="E837" t="s">
        <v>6863</v>
      </c>
      <c r="F837" t="s">
        <v>6864</v>
      </c>
      <c r="G837" t="s">
        <v>1385</v>
      </c>
      <c r="H837" t="s">
        <v>6865</v>
      </c>
      <c r="I837" t="s">
        <v>6866</v>
      </c>
      <c r="J837" t="s">
        <v>6867</v>
      </c>
      <c r="K837" s="1">
        <v>43923</v>
      </c>
      <c r="L837" t="s">
        <v>6868</v>
      </c>
    </row>
    <row r="838" spans="1:12">
      <c r="A838">
        <v>837</v>
      </c>
      <c r="B838" t="s">
        <v>6869</v>
      </c>
      <c r="C838" t="s">
        <v>763</v>
      </c>
      <c r="D838" t="s">
        <v>6870</v>
      </c>
      <c r="E838" t="s">
        <v>6871</v>
      </c>
      <c r="F838" t="s">
        <v>6872</v>
      </c>
      <c r="G838" t="s">
        <v>56</v>
      </c>
      <c r="H838">
        <v>2359699770</v>
      </c>
      <c r="I838" t="s">
        <v>6873</v>
      </c>
      <c r="J838" t="s">
        <v>6874</v>
      </c>
      <c r="K838" s="1">
        <v>44648</v>
      </c>
      <c r="L838" t="s">
        <v>6875</v>
      </c>
    </row>
    <row r="839" spans="1:12">
      <c r="A839">
        <v>838</v>
      </c>
      <c r="B839" t="s">
        <v>6876</v>
      </c>
      <c r="C839" t="s">
        <v>303</v>
      </c>
      <c r="D839" t="s">
        <v>642</v>
      </c>
      <c r="E839" t="s">
        <v>6877</v>
      </c>
      <c r="F839" t="s">
        <v>6878</v>
      </c>
      <c r="G839" t="s">
        <v>1979</v>
      </c>
      <c r="H839" t="s">
        <v>6879</v>
      </c>
      <c r="I839" t="s">
        <v>6880</v>
      </c>
      <c r="J839" t="s">
        <v>6881</v>
      </c>
      <c r="K839" s="1">
        <v>43880</v>
      </c>
      <c r="L839" t="s">
        <v>6882</v>
      </c>
    </row>
    <row r="840" spans="1:12">
      <c r="A840">
        <v>839</v>
      </c>
      <c r="B840" t="s">
        <v>6883</v>
      </c>
      <c r="C840" t="s">
        <v>6205</v>
      </c>
      <c r="D840" t="s">
        <v>6884</v>
      </c>
      <c r="E840" t="s">
        <v>6885</v>
      </c>
      <c r="F840" t="s">
        <v>6886</v>
      </c>
      <c r="G840" t="s">
        <v>6518</v>
      </c>
      <c r="H840" t="s">
        <v>6887</v>
      </c>
      <c r="I840" t="s">
        <v>6888</v>
      </c>
      <c r="J840" t="s">
        <v>6889</v>
      </c>
      <c r="K840" s="1">
        <v>44189</v>
      </c>
      <c r="L840" t="s">
        <v>6890</v>
      </c>
    </row>
    <row r="841" spans="1:12">
      <c r="A841">
        <v>840</v>
      </c>
      <c r="B841" t="s">
        <v>6891</v>
      </c>
      <c r="C841" t="s">
        <v>5403</v>
      </c>
      <c r="D841" t="s">
        <v>6892</v>
      </c>
      <c r="E841" t="s">
        <v>6893</v>
      </c>
      <c r="F841" t="s">
        <v>6894</v>
      </c>
      <c r="G841" t="s">
        <v>391</v>
      </c>
      <c r="H841" t="s">
        <v>6895</v>
      </c>
      <c r="I841" t="s">
        <v>6896</v>
      </c>
      <c r="J841" t="s">
        <v>6897</v>
      </c>
      <c r="K841" s="1">
        <v>44233</v>
      </c>
      <c r="L841" t="s">
        <v>6898</v>
      </c>
    </row>
    <row r="842" spans="1:12">
      <c r="A842">
        <v>841</v>
      </c>
      <c r="B842" t="s">
        <v>6899</v>
      </c>
      <c r="C842" t="s">
        <v>1335</v>
      </c>
      <c r="D842" t="s">
        <v>3775</v>
      </c>
      <c r="E842" t="s">
        <v>6900</v>
      </c>
      <c r="F842" t="s">
        <v>6901</v>
      </c>
      <c r="G842" t="s">
        <v>2005</v>
      </c>
      <c r="H842" t="s">
        <v>6902</v>
      </c>
      <c r="I842" t="s">
        <v>6903</v>
      </c>
      <c r="J842" t="s">
        <v>6904</v>
      </c>
      <c r="K842" s="1">
        <v>44067</v>
      </c>
      <c r="L842" t="s">
        <v>6905</v>
      </c>
    </row>
    <row r="843" spans="1:12">
      <c r="A843">
        <v>842</v>
      </c>
      <c r="B843" t="s">
        <v>6906</v>
      </c>
      <c r="C843" t="s">
        <v>3578</v>
      </c>
      <c r="D843" t="s">
        <v>641</v>
      </c>
      <c r="E843" t="s">
        <v>6907</v>
      </c>
      <c r="F843" t="s">
        <v>6908</v>
      </c>
      <c r="G843" t="s">
        <v>786</v>
      </c>
      <c r="H843" t="s">
        <v>6909</v>
      </c>
      <c r="I843">
        <v>6964118487</v>
      </c>
      <c r="J843" t="s">
        <v>6910</v>
      </c>
      <c r="K843" s="1">
        <v>44685</v>
      </c>
      <c r="L843" t="s">
        <v>6911</v>
      </c>
    </row>
    <row r="844" spans="1:12">
      <c r="A844">
        <v>843</v>
      </c>
      <c r="B844" t="s">
        <v>6912</v>
      </c>
      <c r="C844" t="s">
        <v>3310</v>
      </c>
      <c r="D844" t="s">
        <v>6913</v>
      </c>
      <c r="E844" t="s">
        <v>6914</v>
      </c>
      <c r="F844" t="s">
        <v>6915</v>
      </c>
      <c r="G844" t="s">
        <v>6916</v>
      </c>
      <c r="H844" t="s">
        <v>6917</v>
      </c>
      <c r="I844" t="s">
        <v>6918</v>
      </c>
      <c r="J844" t="s">
        <v>6919</v>
      </c>
      <c r="K844" s="1">
        <v>44623</v>
      </c>
      <c r="L844" t="s">
        <v>6920</v>
      </c>
    </row>
    <row r="845" spans="1:12">
      <c r="A845">
        <v>844</v>
      </c>
      <c r="B845" t="s">
        <v>6921</v>
      </c>
      <c r="C845" t="s">
        <v>6922</v>
      </c>
      <c r="D845" t="s">
        <v>6923</v>
      </c>
      <c r="E845" t="s">
        <v>6924</v>
      </c>
      <c r="F845" t="s">
        <v>6925</v>
      </c>
      <c r="G845" t="s">
        <v>1655</v>
      </c>
      <c r="H845" t="s">
        <v>6926</v>
      </c>
      <c r="I845" t="s">
        <v>6927</v>
      </c>
      <c r="J845" t="s">
        <v>6928</v>
      </c>
      <c r="K845" s="1">
        <v>43865</v>
      </c>
      <c r="L845" t="s">
        <v>6929</v>
      </c>
    </row>
    <row r="846" spans="1:12">
      <c r="A846">
        <v>845</v>
      </c>
      <c r="B846" t="s">
        <v>6930</v>
      </c>
      <c r="C846" t="s">
        <v>5410</v>
      </c>
      <c r="D846" t="s">
        <v>3238</v>
      </c>
      <c r="E846" t="s">
        <v>6931</v>
      </c>
      <c r="F846" t="s">
        <v>6932</v>
      </c>
      <c r="G846" t="s">
        <v>879</v>
      </c>
      <c r="H846" t="s">
        <v>6933</v>
      </c>
      <c r="I846" t="s">
        <v>6934</v>
      </c>
      <c r="J846" t="s">
        <v>6935</v>
      </c>
      <c r="K846" s="1">
        <v>44404</v>
      </c>
      <c r="L846" t="s">
        <v>6936</v>
      </c>
    </row>
    <row r="847" spans="1:12">
      <c r="A847">
        <v>846</v>
      </c>
      <c r="B847" t="s">
        <v>6937</v>
      </c>
      <c r="C847" t="s">
        <v>484</v>
      </c>
      <c r="D847" t="s">
        <v>3863</v>
      </c>
      <c r="E847" t="s">
        <v>6938</v>
      </c>
      <c r="F847" t="s">
        <v>6939</v>
      </c>
      <c r="G847" t="s">
        <v>543</v>
      </c>
      <c r="H847" t="s">
        <v>6940</v>
      </c>
      <c r="I847" t="s">
        <v>6941</v>
      </c>
      <c r="J847" t="s">
        <v>6942</v>
      </c>
      <c r="K847" s="1">
        <v>44254</v>
      </c>
      <c r="L847" t="s">
        <v>6943</v>
      </c>
    </row>
    <row r="848" spans="1:12">
      <c r="A848">
        <v>847</v>
      </c>
      <c r="B848" t="s">
        <v>6944</v>
      </c>
      <c r="C848" t="s">
        <v>6175</v>
      </c>
      <c r="D848" t="s">
        <v>3863</v>
      </c>
      <c r="E848" t="s">
        <v>6945</v>
      </c>
      <c r="F848" t="s">
        <v>6946</v>
      </c>
      <c r="G848" t="s">
        <v>1394</v>
      </c>
      <c r="H848" t="s">
        <v>6947</v>
      </c>
      <c r="I848" t="s">
        <v>6948</v>
      </c>
      <c r="J848" t="s">
        <v>6949</v>
      </c>
      <c r="K848" s="1">
        <v>44446</v>
      </c>
      <c r="L848" t="s">
        <v>6950</v>
      </c>
    </row>
    <row r="849" spans="1:12">
      <c r="A849">
        <v>848</v>
      </c>
      <c r="B849" t="s">
        <v>6951</v>
      </c>
      <c r="C849" t="s">
        <v>2053</v>
      </c>
      <c r="D849" t="s">
        <v>1023</v>
      </c>
      <c r="E849" t="s">
        <v>6952</v>
      </c>
      <c r="F849" t="s">
        <v>6953</v>
      </c>
      <c r="G849" t="s">
        <v>1274</v>
      </c>
      <c r="H849" t="s">
        <v>6954</v>
      </c>
      <c r="I849" t="s">
        <v>6955</v>
      </c>
      <c r="J849" t="s">
        <v>6956</v>
      </c>
      <c r="K849" s="1">
        <v>43877</v>
      </c>
      <c r="L849" t="s">
        <v>6957</v>
      </c>
    </row>
    <row r="850" spans="1:12">
      <c r="A850">
        <v>849</v>
      </c>
      <c r="B850" t="s">
        <v>6958</v>
      </c>
      <c r="C850" t="s">
        <v>2817</v>
      </c>
      <c r="D850" t="s">
        <v>3756</v>
      </c>
      <c r="E850" t="s">
        <v>6959</v>
      </c>
      <c r="F850" t="s">
        <v>6960</v>
      </c>
      <c r="G850" t="s">
        <v>3314</v>
      </c>
      <c r="H850" t="s">
        <v>6961</v>
      </c>
      <c r="I850" t="s">
        <v>6962</v>
      </c>
      <c r="J850" t="s">
        <v>6963</v>
      </c>
      <c r="K850" s="1">
        <v>44515</v>
      </c>
      <c r="L850" t="s">
        <v>2176</v>
      </c>
    </row>
    <row r="851" spans="1:12">
      <c r="A851">
        <v>850</v>
      </c>
      <c r="B851" t="s">
        <v>6964</v>
      </c>
      <c r="C851" t="s">
        <v>2941</v>
      </c>
      <c r="D851" t="s">
        <v>6965</v>
      </c>
      <c r="E851" t="s">
        <v>6966</v>
      </c>
      <c r="F851" t="s">
        <v>6967</v>
      </c>
      <c r="G851" t="s">
        <v>5007</v>
      </c>
      <c r="H851" t="s">
        <v>6968</v>
      </c>
      <c r="I851">
        <v>9668068772</v>
      </c>
      <c r="J851" t="s">
        <v>6969</v>
      </c>
      <c r="K851" s="1">
        <v>43884</v>
      </c>
      <c r="L851" t="s">
        <v>6970</v>
      </c>
    </row>
    <row r="852" spans="1:12">
      <c r="A852">
        <v>851</v>
      </c>
      <c r="B852" t="s">
        <v>6971</v>
      </c>
      <c r="C852" t="s">
        <v>6024</v>
      </c>
      <c r="D852" t="s">
        <v>6388</v>
      </c>
      <c r="E852" t="s">
        <v>6972</v>
      </c>
      <c r="F852" t="s">
        <v>6973</v>
      </c>
      <c r="G852" t="s">
        <v>2165</v>
      </c>
      <c r="H852" t="s">
        <v>6974</v>
      </c>
      <c r="I852" t="s">
        <v>6975</v>
      </c>
      <c r="J852" t="s">
        <v>6976</v>
      </c>
      <c r="K852" s="1">
        <v>44393</v>
      </c>
      <c r="L852" t="s">
        <v>6484</v>
      </c>
    </row>
    <row r="853" spans="1:12">
      <c r="A853">
        <v>852</v>
      </c>
      <c r="B853" t="s">
        <v>6977</v>
      </c>
      <c r="C853" t="s">
        <v>1916</v>
      </c>
      <c r="D853" t="s">
        <v>447</v>
      </c>
      <c r="E853" t="s">
        <v>6978</v>
      </c>
      <c r="F853" t="s">
        <v>6979</v>
      </c>
      <c r="G853" t="s">
        <v>135</v>
      </c>
      <c r="H853" t="s">
        <v>6980</v>
      </c>
      <c r="I853" t="s">
        <v>6981</v>
      </c>
      <c r="J853" t="s">
        <v>6982</v>
      </c>
      <c r="K853" s="1">
        <v>44365</v>
      </c>
      <c r="L853" t="s">
        <v>6983</v>
      </c>
    </row>
    <row r="854" spans="1:12">
      <c r="A854">
        <v>853</v>
      </c>
      <c r="B854" t="s">
        <v>6984</v>
      </c>
      <c r="C854" t="s">
        <v>1950</v>
      </c>
      <c r="D854" t="s">
        <v>6985</v>
      </c>
      <c r="E854" t="s">
        <v>6986</v>
      </c>
      <c r="F854" t="s">
        <v>6987</v>
      </c>
      <c r="G854" t="s">
        <v>831</v>
      </c>
      <c r="H854" t="s">
        <v>6988</v>
      </c>
      <c r="I854" t="s">
        <v>6989</v>
      </c>
      <c r="J854" t="s">
        <v>6990</v>
      </c>
      <c r="K854" s="1">
        <v>44004</v>
      </c>
      <c r="L854" t="s">
        <v>6991</v>
      </c>
    </row>
    <row r="855" spans="1:12">
      <c r="A855">
        <v>854</v>
      </c>
      <c r="B855" t="s">
        <v>6992</v>
      </c>
      <c r="C855" t="s">
        <v>6993</v>
      </c>
      <c r="D855" t="s">
        <v>1195</v>
      </c>
      <c r="E855" t="s">
        <v>6994</v>
      </c>
      <c r="F855" t="s">
        <v>6995</v>
      </c>
      <c r="G855" t="s">
        <v>618</v>
      </c>
      <c r="H855" t="s">
        <v>6996</v>
      </c>
      <c r="I855" t="s">
        <v>6997</v>
      </c>
      <c r="J855" t="s">
        <v>6998</v>
      </c>
      <c r="K855" s="1">
        <v>44067</v>
      </c>
      <c r="L855" t="s">
        <v>6999</v>
      </c>
    </row>
    <row r="856" spans="1:12">
      <c r="A856">
        <v>855</v>
      </c>
      <c r="B856" t="s">
        <v>7000</v>
      </c>
      <c r="C856" t="s">
        <v>7001</v>
      </c>
      <c r="D856" t="s">
        <v>3917</v>
      </c>
      <c r="E856" t="s">
        <v>7002</v>
      </c>
      <c r="F856" t="s">
        <v>7003</v>
      </c>
      <c r="G856" t="s">
        <v>1016</v>
      </c>
      <c r="H856">
        <v>8240496302</v>
      </c>
      <c r="I856" t="s">
        <v>7004</v>
      </c>
      <c r="J856" t="s">
        <v>7005</v>
      </c>
      <c r="K856" s="1">
        <v>44089</v>
      </c>
      <c r="L856" t="s">
        <v>7006</v>
      </c>
    </row>
    <row r="857" spans="1:12">
      <c r="A857">
        <v>856</v>
      </c>
      <c r="B857" t="s">
        <v>7007</v>
      </c>
      <c r="C857" t="s">
        <v>2611</v>
      </c>
      <c r="D857" t="s">
        <v>6712</v>
      </c>
      <c r="E857" t="s">
        <v>7008</v>
      </c>
      <c r="F857" t="s">
        <v>7009</v>
      </c>
      <c r="G857" t="s">
        <v>7010</v>
      </c>
      <c r="H857" t="s">
        <v>7011</v>
      </c>
      <c r="I857">
        <v>7830053591</v>
      </c>
      <c r="J857" t="s">
        <v>7012</v>
      </c>
      <c r="K857" s="1">
        <v>43901</v>
      </c>
      <c r="L857" t="s">
        <v>7013</v>
      </c>
    </row>
    <row r="858" spans="1:12">
      <c r="A858">
        <v>857</v>
      </c>
      <c r="B858" t="s">
        <v>7014</v>
      </c>
      <c r="C858" t="s">
        <v>7015</v>
      </c>
      <c r="D858" t="s">
        <v>7016</v>
      </c>
      <c r="E858" t="s">
        <v>7017</v>
      </c>
      <c r="F858" t="s">
        <v>7018</v>
      </c>
      <c r="G858" t="s">
        <v>1153</v>
      </c>
      <c r="H858" t="s">
        <v>7019</v>
      </c>
      <c r="I858" t="s">
        <v>7020</v>
      </c>
      <c r="J858" t="s">
        <v>7021</v>
      </c>
      <c r="K858" s="1">
        <v>44219</v>
      </c>
      <c r="L858" t="s">
        <v>7022</v>
      </c>
    </row>
    <row r="859" spans="1:12">
      <c r="A859">
        <v>858</v>
      </c>
      <c r="B859" t="s">
        <v>7023</v>
      </c>
      <c r="C859" t="s">
        <v>6260</v>
      </c>
      <c r="D859" t="s">
        <v>198</v>
      </c>
      <c r="E859" t="s">
        <v>7024</v>
      </c>
      <c r="F859" t="s">
        <v>7025</v>
      </c>
      <c r="G859" t="s">
        <v>6588</v>
      </c>
      <c r="H859" t="s">
        <v>7026</v>
      </c>
      <c r="I859" t="s">
        <v>7027</v>
      </c>
      <c r="J859" t="s">
        <v>7028</v>
      </c>
      <c r="K859" s="1">
        <v>44148</v>
      </c>
      <c r="L859" t="s">
        <v>7029</v>
      </c>
    </row>
    <row r="860" spans="1:12">
      <c r="A860">
        <v>859</v>
      </c>
      <c r="B860" t="s">
        <v>7030</v>
      </c>
      <c r="C860" t="s">
        <v>2507</v>
      </c>
      <c r="D860" t="s">
        <v>7031</v>
      </c>
      <c r="E860" t="s">
        <v>7032</v>
      </c>
      <c r="F860" t="s">
        <v>7033</v>
      </c>
      <c r="G860" t="s">
        <v>3536</v>
      </c>
      <c r="H860" t="s">
        <v>7034</v>
      </c>
      <c r="I860" t="s">
        <v>7035</v>
      </c>
      <c r="J860" t="s">
        <v>7036</v>
      </c>
      <c r="K860" s="1">
        <v>44514</v>
      </c>
      <c r="L860" t="s">
        <v>7037</v>
      </c>
    </row>
    <row r="861" spans="1:12">
      <c r="A861">
        <v>860</v>
      </c>
      <c r="B861" t="s">
        <v>7038</v>
      </c>
      <c r="C861" t="s">
        <v>7039</v>
      </c>
      <c r="D861" t="s">
        <v>6050</v>
      </c>
      <c r="E861" t="s">
        <v>7040</v>
      </c>
      <c r="F861" t="s">
        <v>7041</v>
      </c>
      <c r="G861" t="s">
        <v>553</v>
      </c>
      <c r="H861">
        <f>1-83-930-5354</f>
        <v>-6366</v>
      </c>
      <c r="I861" t="s">
        <v>7042</v>
      </c>
      <c r="J861" t="s">
        <v>7043</v>
      </c>
      <c r="K861" s="1">
        <v>44267</v>
      </c>
      <c r="L861" t="s">
        <v>7044</v>
      </c>
    </row>
    <row r="862" spans="1:12">
      <c r="A862">
        <v>861</v>
      </c>
      <c r="B862" t="s">
        <v>7045</v>
      </c>
      <c r="C862" t="s">
        <v>6221</v>
      </c>
      <c r="D862" t="s">
        <v>1214</v>
      </c>
      <c r="E862" t="s">
        <v>7046</v>
      </c>
      <c r="F862" t="s">
        <v>7047</v>
      </c>
      <c r="G862" t="s">
        <v>850</v>
      </c>
      <c r="H862" t="s">
        <v>7048</v>
      </c>
      <c r="I862" t="s">
        <v>7049</v>
      </c>
      <c r="J862" t="s">
        <v>7050</v>
      </c>
      <c r="K862" s="1">
        <v>44328</v>
      </c>
      <c r="L862" t="s">
        <v>7051</v>
      </c>
    </row>
    <row r="863" spans="1:12">
      <c r="A863">
        <v>862</v>
      </c>
      <c r="B863" t="s">
        <v>7052</v>
      </c>
      <c r="C863" t="s">
        <v>7053</v>
      </c>
      <c r="D863" t="s">
        <v>1074</v>
      </c>
      <c r="E863" t="s">
        <v>7054</v>
      </c>
      <c r="F863" t="s">
        <v>7055</v>
      </c>
      <c r="G863" t="s">
        <v>3873</v>
      </c>
      <c r="H863">
        <v>6195341447</v>
      </c>
      <c r="I863">
        <f>1-72-533-4381</f>
        <v>-4985</v>
      </c>
      <c r="J863" t="s">
        <v>7056</v>
      </c>
      <c r="K863" s="1">
        <v>44231</v>
      </c>
      <c r="L863" t="s">
        <v>7057</v>
      </c>
    </row>
    <row r="864" spans="1:12">
      <c r="A864">
        <v>863</v>
      </c>
      <c r="B864" t="s">
        <v>7058</v>
      </c>
      <c r="C864" t="s">
        <v>7059</v>
      </c>
      <c r="D864" t="s">
        <v>3119</v>
      </c>
      <c r="E864" t="s">
        <v>7060</v>
      </c>
      <c r="F864" t="s">
        <v>7061</v>
      </c>
      <c r="G864" t="s">
        <v>553</v>
      </c>
      <c r="H864" t="s">
        <v>7062</v>
      </c>
      <c r="I864" t="s">
        <v>7063</v>
      </c>
      <c r="J864" t="s">
        <v>7064</v>
      </c>
      <c r="K864" s="1">
        <v>44626</v>
      </c>
      <c r="L864" t="s">
        <v>7065</v>
      </c>
    </row>
    <row r="865" spans="1:12">
      <c r="A865">
        <v>864</v>
      </c>
      <c r="B865" t="s">
        <v>7066</v>
      </c>
      <c r="C865" t="s">
        <v>2965</v>
      </c>
      <c r="D865" t="s">
        <v>4450</v>
      </c>
      <c r="E865" t="s">
        <v>7067</v>
      </c>
      <c r="F865" t="s">
        <v>7068</v>
      </c>
      <c r="G865" t="s">
        <v>420</v>
      </c>
      <c r="H865" t="s">
        <v>7069</v>
      </c>
      <c r="I865" t="s">
        <v>7070</v>
      </c>
      <c r="J865" t="s">
        <v>7071</v>
      </c>
      <c r="K865" s="1">
        <v>44587</v>
      </c>
      <c r="L865" t="s">
        <v>7072</v>
      </c>
    </row>
    <row r="866" spans="1:12">
      <c r="A866">
        <v>865</v>
      </c>
      <c r="B866" t="s">
        <v>7073</v>
      </c>
      <c r="C866" t="s">
        <v>1112</v>
      </c>
      <c r="D866" t="s">
        <v>7074</v>
      </c>
      <c r="E866" t="s">
        <v>7075</v>
      </c>
      <c r="F866" t="s">
        <v>7076</v>
      </c>
      <c r="G866" t="s">
        <v>2519</v>
      </c>
      <c r="H866">
        <v>4714761575</v>
      </c>
      <c r="I866">
        <f>1-334-687-1448</f>
        <v>-2468</v>
      </c>
      <c r="J866" t="s">
        <v>7077</v>
      </c>
      <c r="K866" s="1">
        <v>44300</v>
      </c>
      <c r="L866" t="s">
        <v>7078</v>
      </c>
    </row>
    <row r="867" spans="1:12">
      <c r="A867">
        <v>866</v>
      </c>
      <c r="B867" t="s">
        <v>7079</v>
      </c>
      <c r="C867" t="s">
        <v>6411</v>
      </c>
      <c r="D867" t="s">
        <v>103</v>
      </c>
      <c r="E867" t="s">
        <v>7080</v>
      </c>
      <c r="F867" t="s">
        <v>7081</v>
      </c>
      <c r="G867" t="s">
        <v>1375</v>
      </c>
      <c r="H867" t="s">
        <v>7082</v>
      </c>
      <c r="I867" t="s">
        <v>7083</v>
      </c>
      <c r="J867" t="s">
        <v>7084</v>
      </c>
      <c r="K867" s="1">
        <v>43878</v>
      </c>
      <c r="L867" t="s">
        <v>7085</v>
      </c>
    </row>
    <row r="868" spans="1:12">
      <c r="A868">
        <v>867</v>
      </c>
      <c r="B868" t="s">
        <v>7086</v>
      </c>
      <c r="C868" t="s">
        <v>7087</v>
      </c>
      <c r="D868" t="s">
        <v>7088</v>
      </c>
      <c r="E868" t="s">
        <v>7089</v>
      </c>
      <c r="F868" t="s">
        <v>7090</v>
      </c>
      <c r="G868" t="s">
        <v>1827</v>
      </c>
      <c r="H868" t="s">
        <v>7091</v>
      </c>
      <c r="I868" t="s">
        <v>7092</v>
      </c>
      <c r="J868" t="s">
        <v>7093</v>
      </c>
      <c r="K868" s="1">
        <v>44595</v>
      </c>
      <c r="L868" t="s">
        <v>7094</v>
      </c>
    </row>
    <row r="869" spans="1:12">
      <c r="A869">
        <v>868</v>
      </c>
      <c r="B869" t="s">
        <v>7095</v>
      </c>
      <c r="C869" t="s">
        <v>1419</v>
      </c>
      <c r="D869" t="s">
        <v>7096</v>
      </c>
      <c r="E869" t="s">
        <v>7097</v>
      </c>
      <c r="F869" t="s">
        <v>7098</v>
      </c>
      <c r="G869" t="s">
        <v>3768</v>
      </c>
      <c r="H869" t="s">
        <v>7099</v>
      </c>
      <c r="I869" t="s">
        <v>7100</v>
      </c>
      <c r="J869" t="s">
        <v>7101</v>
      </c>
      <c r="K869" s="1">
        <v>43895</v>
      </c>
      <c r="L869" t="s">
        <v>7102</v>
      </c>
    </row>
    <row r="870" spans="1:12">
      <c r="A870">
        <v>869</v>
      </c>
      <c r="B870" t="s">
        <v>7103</v>
      </c>
      <c r="C870" t="s">
        <v>2444</v>
      </c>
      <c r="D870" t="s">
        <v>7104</v>
      </c>
      <c r="E870" t="s">
        <v>7105</v>
      </c>
      <c r="F870" t="s">
        <v>7106</v>
      </c>
      <c r="G870" t="s">
        <v>2072</v>
      </c>
      <c r="H870">
        <v>6682148764</v>
      </c>
      <c r="I870">
        <f>1-89-29-7613</f>
        <v>-7730</v>
      </c>
      <c r="J870" t="s">
        <v>7107</v>
      </c>
      <c r="K870" s="1">
        <v>44142</v>
      </c>
      <c r="L870" t="s">
        <v>7108</v>
      </c>
    </row>
    <row r="871" spans="1:12">
      <c r="A871">
        <v>870</v>
      </c>
      <c r="B871" t="s">
        <v>7109</v>
      </c>
      <c r="C871" t="s">
        <v>2187</v>
      </c>
      <c r="D871" t="s">
        <v>7110</v>
      </c>
      <c r="E871" t="s">
        <v>7111</v>
      </c>
      <c r="F871" t="s">
        <v>7112</v>
      </c>
      <c r="G871" t="s">
        <v>333</v>
      </c>
      <c r="H871" t="s">
        <v>7113</v>
      </c>
      <c r="I871" t="s">
        <v>7114</v>
      </c>
      <c r="J871" t="s">
        <v>7115</v>
      </c>
      <c r="K871" s="1">
        <v>44390</v>
      </c>
      <c r="L871" t="s">
        <v>7116</v>
      </c>
    </row>
    <row r="872" spans="1:12">
      <c r="A872">
        <v>871</v>
      </c>
      <c r="B872" t="s">
        <v>7117</v>
      </c>
      <c r="C872" t="s">
        <v>1841</v>
      </c>
      <c r="D872" t="s">
        <v>7118</v>
      </c>
      <c r="E872" t="s">
        <v>7119</v>
      </c>
      <c r="F872" t="s">
        <v>7120</v>
      </c>
      <c r="G872" t="s">
        <v>488</v>
      </c>
      <c r="H872" t="s">
        <v>7121</v>
      </c>
      <c r="I872" t="s">
        <v>7122</v>
      </c>
      <c r="J872" t="s">
        <v>7123</v>
      </c>
      <c r="K872" s="1">
        <v>44086</v>
      </c>
      <c r="L872" t="s">
        <v>7124</v>
      </c>
    </row>
    <row r="873" spans="1:12">
      <c r="A873">
        <v>872</v>
      </c>
      <c r="B873" t="s">
        <v>7125</v>
      </c>
      <c r="C873" t="s">
        <v>2524</v>
      </c>
      <c r="D873" t="s">
        <v>7126</v>
      </c>
      <c r="E873" t="s">
        <v>7127</v>
      </c>
      <c r="F873" t="s">
        <v>7128</v>
      </c>
      <c r="G873" t="s">
        <v>1086</v>
      </c>
      <c r="H873" t="s">
        <v>7129</v>
      </c>
      <c r="I873" t="s">
        <v>7130</v>
      </c>
      <c r="J873" t="s">
        <v>7131</v>
      </c>
      <c r="K873" s="1">
        <v>44318</v>
      </c>
      <c r="L873" t="s">
        <v>7132</v>
      </c>
    </row>
    <row r="874" spans="1:12">
      <c r="A874">
        <v>873</v>
      </c>
      <c r="B874" t="s">
        <v>7133</v>
      </c>
      <c r="C874" t="s">
        <v>1457</v>
      </c>
      <c r="D874" t="s">
        <v>3765</v>
      </c>
      <c r="E874" t="s">
        <v>7134</v>
      </c>
      <c r="F874" t="s">
        <v>7135</v>
      </c>
      <c r="G874" t="s">
        <v>645</v>
      </c>
      <c r="H874" t="s">
        <v>7136</v>
      </c>
      <c r="I874" t="s">
        <v>7137</v>
      </c>
      <c r="J874" t="s">
        <v>7138</v>
      </c>
      <c r="K874" s="1">
        <v>44327</v>
      </c>
      <c r="L874" t="s">
        <v>7139</v>
      </c>
    </row>
    <row r="875" spans="1:12">
      <c r="A875">
        <v>874</v>
      </c>
      <c r="B875" t="s">
        <v>7140</v>
      </c>
      <c r="C875" t="s">
        <v>1578</v>
      </c>
      <c r="D875" t="s">
        <v>4695</v>
      </c>
      <c r="E875" t="s">
        <v>7141</v>
      </c>
      <c r="F875" t="s">
        <v>7142</v>
      </c>
      <c r="G875" t="s">
        <v>1809</v>
      </c>
      <c r="H875" t="s">
        <v>7143</v>
      </c>
      <c r="I875" t="s">
        <v>7144</v>
      </c>
      <c r="J875" t="s">
        <v>7145</v>
      </c>
      <c r="K875" s="1">
        <v>44316</v>
      </c>
      <c r="L875" t="s">
        <v>60</v>
      </c>
    </row>
    <row r="876" spans="1:12">
      <c r="A876">
        <v>875</v>
      </c>
      <c r="B876" t="s">
        <v>7146</v>
      </c>
      <c r="C876" t="s">
        <v>4178</v>
      </c>
      <c r="D876" t="s">
        <v>7147</v>
      </c>
      <c r="E876" t="s">
        <v>7148</v>
      </c>
      <c r="F876" t="s">
        <v>7149</v>
      </c>
      <c r="G876" t="s">
        <v>3257</v>
      </c>
      <c r="H876" t="s">
        <v>7150</v>
      </c>
      <c r="I876" t="s">
        <v>7151</v>
      </c>
      <c r="J876" t="s">
        <v>7152</v>
      </c>
      <c r="K876" s="1">
        <v>44008</v>
      </c>
      <c r="L876" t="s">
        <v>1120</v>
      </c>
    </row>
    <row r="877" spans="1:12">
      <c r="A877">
        <v>876</v>
      </c>
      <c r="B877" t="s">
        <v>7153</v>
      </c>
      <c r="C877" t="s">
        <v>5153</v>
      </c>
      <c r="D877" t="s">
        <v>7154</v>
      </c>
      <c r="E877" t="s">
        <v>7155</v>
      </c>
      <c r="F877" t="s">
        <v>7156</v>
      </c>
      <c r="G877" t="s">
        <v>601</v>
      </c>
      <c r="H877" t="s">
        <v>7157</v>
      </c>
      <c r="I877" t="s">
        <v>7158</v>
      </c>
      <c r="J877" t="s">
        <v>7159</v>
      </c>
      <c r="K877" s="1">
        <v>43846</v>
      </c>
      <c r="L877" t="s">
        <v>7160</v>
      </c>
    </row>
    <row r="878" spans="1:12">
      <c r="A878">
        <v>877</v>
      </c>
      <c r="B878" t="s">
        <v>7161</v>
      </c>
      <c r="C878" t="s">
        <v>7162</v>
      </c>
      <c r="D878" t="s">
        <v>4530</v>
      </c>
      <c r="E878" t="s">
        <v>7163</v>
      </c>
      <c r="F878" t="s">
        <v>7164</v>
      </c>
      <c r="G878" t="s">
        <v>1953</v>
      </c>
      <c r="H878" t="s">
        <v>7165</v>
      </c>
      <c r="I878" t="s">
        <v>7166</v>
      </c>
      <c r="J878" t="s">
        <v>7167</v>
      </c>
      <c r="K878" s="1">
        <v>44347</v>
      </c>
      <c r="L878" t="s">
        <v>7168</v>
      </c>
    </row>
    <row r="879" spans="1:12">
      <c r="A879">
        <v>878</v>
      </c>
      <c r="B879" t="s">
        <v>7169</v>
      </c>
      <c r="C879" t="s">
        <v>3061</v>
      </c>
      <c r="D879" t="s">
        <v>7170</v>
      </c>
      <c r="E879" t="s">
        <v>7171</v>
      </c>
      <c r="F879" t="s">
        <v>7172</v>
      </c>
      <c r="G879" t="s">
        <v>497</v>
      </c>
      <c r="H879" t="s">
        <v>7173</v>
      </c>
      <c r="I879" t="s">
        <v>7174</v>
      </c>
      <c r="J879" t="s">
        <v>7175</v>
      </c>
      <c r="K879" s="1">
        <v>44634</v>
      </c>
      <c r="L879" t="s">
        <v>7176</v>
      </c>
    </row>
    <row r="880" spans="1:12">
      <c r="A880">
        <v>879</v>
      </c>
      <c r="B880" t="s">
        <v>7177</v>
      </c>
      <c r="C880" t="s">
        <v>7178</v>
      </c>
      <c r="D880" t="s">
        <v>7179</v>
      </c>
      <c r="E880" t="s">
        <v>7180</v>
      </c>
      <c r="F880" t="s">
        <v>7181</v>
      </c>
      <c r="G880" t="s">
        <v>6526</v>
      </c>
      <c r="H880" t="s">
        <v>7182</v>
      </c>
      <c r="I880" t="s">
        <v>7183</v>
      </c>
      <c r="J880" t="s">
        <v>7184</v>
      </c>
      <c r="K880" s="1">
        <v>44663</v>
      </c>
      <c r="L880" t="s">
        <v>7185</v>
      </c>
    </row>
    <row r="881" spans="1:12">
      <c r="A881">
        <v>880</v>
      </c>
      <c r="B881" t="s">
        <v>7186</v>
      </c>
      <c r="C881" t="s">
        <v>530</v>
      </c>
      <c r="D881" t="s">
        <v>7187</v>
      </c>
      <c r="E881" t="s">
        <v>7188</v>
      </c>
      <c r="F881" t="s">
        <v>7189</v>
      </c>
      <c r="G881" t="s">
        <v>5007</v>
      </c>
      <c r="H881" t="s">
        <v>7190</v>
      </c>
      <c r="I881" t="s">
        <v>7191</v>
      </c>
      <c r="J881" t="s">
        <v>7192</v>
      </c>
      <c r="K881" s="1">
        <v>44350</v>
      </c>
      <c r="L881" t="s">
        <v>5291</v>
      </c>
    </row>
    <row r="882" spans="1:12">
      <c r="A882">
        <v>881</v>
      </c>
      <c r="B882" t="s">
        <v>7193</v>
      </c>
      <c r="C882" t="s">
        <v>3510</v>
      </c>
      <c r="D882" t="s">
        <v>1239</v>
      </c>
      <c r="E882" t="s">
        <v>7194</v>
      </c>
      <c r="F882" t="s">
        <v>7195</v>
      </c>
      <c r="G882" t="s">
        <v>3832</v>
      </c>
      <c r="H882" t="s">
        <v>7196</v>
      </c>
      <c r="I882" t="s">
        <v>7197</v>
      </c>
      <c r="J882" t="s">
        <v>7198</v>
      </c>
      <c r="K882" s="1">
        <v>44206</v>
      </c>
      <c r="L882" t="s">
        <v>7199</v>
      </c>
    </row>
    <row r="883" spans="1:12">
      <c r="A883">
        <v>882</v>
      </c>
      <c r="B883" t="s">
        <v>7200</v>
      </c>
      <c r="C883" t="s">
        <v>3214</v>
      </c>
      <c r="D883" t="s">
        <v>931</v>
      </c>
      <c r="E883" t="s">
        <v>7201</v>
      </c>
      <c r="F883" t="s">
        <v>7202</v>
      </c>
      <c r="G883" t="s">
        <v>212</v>
      </c>
      <c r="H883" t="s">
        <v>7203</v>
      </c>
      <c r="I883">
        <v>6092127036</v>
      </c>
      <c r="J883" t="s">
        <v>7204</v>
      </c>
      <c r="K883" s="1">
        <v>44555</v>
      </c>
      <c r="L883" t="s">
        <v>7205</v>
      </c>
    </row>
    <row r="884" spans="1:12">
      <c r="A884">
        <v>883</v>
      </c>
      <c r="B884" t="s">
        <v>7206</v>
      </c>
      <c r="C884" t="s">
        <v>2507</v>
      </c>
      <c r="D884" t="s">
        <v>4592</v>
      </c>
      <c r="E884" t="s">
        <v>4614</v>
      </c>
      <c r="F884" t="s">
        <v>7207</v>
      </c>
      <c r="G884" t="s">
        <v>6472</v>
      </c>
      <c r="H884" t="s">
        <v>7208</v>
      </c>
      <c r="I884" t="s">
        <v>7209</v>
      </c>
      <c r="J884" t="s">
        <v>7210</v>
      </c>
      <c r="K884" s="1">
        <v>44648</v>
      </c>
      <c r="L884" t="s">
        <v>7211</v>
      </c>
    </row>
    <row r="885" spans="1:12">
      <c r="A885">
        <v>884</v>
      </c>
      <c r="B885" t="s">
        <v>7212</v>
      </c>
      <c r="C885" t="s">
        <v>1140</v>
      </c>
      <c r="D885" t="s">
        <v>3847</v>
      </c>
      <c r="E885" t="s">
        <v>7213</v>
      </c>
      <c r="F885" t="s">
        <v>7214</v>
      </c>
      <c r="G885" t="s">
        <v>804</v>
      </c>
      <c r="H885" t="s">
        <v>7215</v>
      </c>
      <c r="I885" t="s">
        <v>7216</v>
      </c>
      <c r="J885" t="s">
        <v>7217</v>
      </c>
      <c r="K885" s="1">
        <v>43842</v>
      </c>
      <c r="L885" t="s">
        <v>7218</v>
      </c>
    </row>
    <row r="886" spans="1:12">
      <c r="A886">
        <v>885</v>
      </c>
      <c r="B886" t="s">
        <v>7219</v>
      </c>
      <c r="C886" t="s">
        <v>3337</v>
      </c>
      <c r="D886" t="s">
        <v>7220</v>
      </c>
      <c r="E886" t="s">
        <v>7221</v>
      </c>
      <c r="F886" t="s">
        <v>7222</v>
      </c>
      <c r="G886" t="s">
        <v>155</v>
      </c>
      <c r="H886" t="s">
        <v>7223</v>
      </c>
      <c r="I886" t="s">
        <v>7224</v>
      </c>
      <c r="J886" t="s">
        <v>7225</v>
      </c>
      <c r="K886" s="1">
        <v>44237</v>
      </c>
      <c r="L886" t="s">
        <v>7226</v>
      </c>
    </row>
    <row r="887" spans="1:12">
      <c r="A887">
        <v>886</v>
      </c>
      <c r="B887" t="s">
        <v>7227</v>
      </c>
      <c r="C887" t="s">
        <v>72</v>
      </c>
      <c r="D887" t="s">
        <v>1031</v>
      </c>
      <c r="E887" t="s">
        <v>1926</v>
      </c>
      <c r="F887" t="s">
        <v>7228</v>
      </c>
      <c r="G887" t="s">
        <v>2165</v>
      </c>
      <c r="H887" t="s">
        <v>7229</v>
      </c>
      <c r="I887" t="s">
        <v>7230</v>
      </c>
      <c r="J887" t="s">
        <v>7231</v>
      </c>
      <c r="K887" s="1">
        <v>43899</v>
      </c>
      <c r="L887" t="s">
        <v>5178</v>
      </c>
    </row>
    <row r="888" spans="1:12">
      <c r="A888">
        <v>887</v>
      </c>
      <c r="B888" t="s">
        <v>7232</v>
      </c>
      <c r="C888" t="s">
        <v>6230</v>
      </c>
      <c r="D888" t="s">
        <v>5729</v>
      </c>
      <c r="E888" t="s">
        <v>7233</v>
      </c>
      <c r="F888" t="s">
        <v>7234</v>
      </c>
      <c r="G888" t="s">
        <v>1042</v>
      </c>
      <c r="H888" t="s">
        <v>7235</v>
      </c>
      <c r="I888" t="s">
        <v>7236</v>
      </c>
      <c r="J888" t="s">
        <v>7237</v>
      </c>
      <c r="K888" s="1">
        <v>43941</v>
      </c>
      <c r="L888" t="s">
        <v>7238</v>
      </c>
    </row>
    <row r="889" spans="1:12">
      <c r="A889">
        <v>888</v>
      </c>
      <c r="B889" t="s">
        <v>7239</v>
      </c>
      <c r="C889" t="s">
        <v>2053</v>
      </c>
      <c r="D889" t="s">
        <v>7240</v>
      </c>
      <c r="E889" t="s">
        <v>7241</v>
      </c>
      <c r="F889" t="s">
        <v>7242</v>
      </c>
      <c r="G889" t="s">
        <v>174</v>
      </c>
      <c r="H889">
        <v>3204843368</v>
      </c>
      <c r="I889" t="s">
        <v>7243</v>
      </c>
      <c r="J889" t="s">
        <v>7244</v>
      </c>
      <c r="K889" s="1">
        <v>44083</v>
      </c>
      <c r="L889" t="s">
        <v>7245</v>
      </c>
    </row>
    <row r="890" spans="1:12">
      <c r="A890">
        <v>889</v>
      </c>
      <c r="B890" t="s">
        <v>7246</v>
      </c>
      <c r="C890" t="s">
        <v>3774</v>
      </c>
      <c r="D890" t="s">
        <v>7247</v>
      </c>
      <c r="E890" t="s">
        <v>7248</v>
      </c>
      <c r="F890" t="s">
        <v>7249</v>
      </c>
      <c r="G890" t="s">
        <v>6169</v>
      </c>
      <c r="H890" t="s">
        <v>7250</v>
      </c>
      <c r="I890" t="s">
        <v>7251</v>
      </c>
      <c r="J890" t="s">
        <v>7252</v>
      </c>
      <c r="K890" s="1">
        <v>44062</v>
      </c>
      <c r="L890" t="s">
        <v>7253</v>
      </c>
    </row>
    <row r="891" spans="1:12">
      <c r="A891">
        <v>890</v>
      </c>
      <c r="B891" t="s">
        <v>7254</v>
      </c>
      <c r="C891" t="s">
        <v>7255</v>
      </c>
      <c r="D891" t="s">
        <v>4376</v>
      </c>
      <c r="E891" t="s">
        <v>7256</v>
      </c>
      <c r="F891" t="s">
        <v>7257</v>
      </c>
      <c r="G891" t="s">
        <v>3956</v>
      </c>
      <c r="H891" t="s">
        <v>7258</v>
      </c>
      <c r="I891" t="s">
        <v>7259</v>
      </c>
      <c r="J891" t="s">
        <v>7260</v>
      </c>
      <c r="K891" s="1">
        <v>44554</v>
      </c>
      <c r="L891" t="s">
        <v>7261</v>
      </c>
    </row>
    <row r="892" spans="1:12">
      <c r="A892">
        <v>891</v>
      </c>
      <c r="B892" t="s">
        <v>7262</v>
      </c>
      <c r="C892" t="s">
        <v>3578</v>
      </c>
      <c r="D892" t="s">
        <v>1712</v>
      </c>
      <c r="E892" t="s">
        <v>7263</v>
      </c>
      <c r="F892" t="s">
        <v>7264</v>
      </c>
      <c r="G892" t="s">
        <v>1886</v>
      </c>
      <c r="H892" t="s">
        <v>7265</v>
      </c>
      <c r="I892" t="s">
        <v>7266</v>
      </c>
      <c r="J892" t="s">
        <v>7267</v>
      </c>
      <c r="K892" s="1">
        <v>44617</v>
      </c>
      <c r="L892" t="s">
        <v>7268</v>
      </c>
    </row>
    <row r="893" spans="1:12">
      <c r="A893">
        <v>892</v>
      </c>
      <c r="B893" t="s">
        <v>7269</v>
      </c>
      <c r="C893" t="s">
        <v>456</v>
      </c>
      <c r="D893" t="s">
        <v>7270</v>
      </c>
      <c r="E893" t="s">
        <v>7271</v>
      </c>
      <c r="F893" t="s">
        <v>7272</v>
      </c>
      <c r="G893" t="s">
        <v>2918</v>
      </c>
      <c r="H893" t="s">
        <v>7273</v>
      </c>
      <c r="I893">
        <v>4630034334</v>
      </c>
      <c r="J893" t="s">
        <v>7274</v>
      </c>
      <c r="K893" s="1">
        <v>44167</v>
      </c>
      <c r="L893" t="s">
        <v>7275</v>
      </c>
    </row>
    <row r="894" spans="1:12">
      <c r="A894">
        <v>893</v>
      </c>
      <c r="B894" t="s">
        <v>7276</v>
      </c>
      <c r="C894" t="s">
        <v>2235</v>
      </c>
      <c r="D894" t="s">
        <v>7187</v>
      </c>
      <c r="E894" t="s">
        <v>7277</v>
      </c>
      <c r="F894" t="s">
        <v>7278</v>
      </c>
      <c r="G894" t="s">
        <v>106</v>
      </c>
      <c r="H894" t="s">
        <v>7279</v>
      </c>
      <c r="I894" t="s">
        <v>7280</v>
      </c>
      <c r="J894" t="s">
        <v>7281</v>
      </c>
      <c r="K894" s="1">
        <v>44509</v>
      </c>
      <c r="L894" t="s">
        <v>7282</v>
      </c>
    </row>
    <row r="895" spans="1:12">
      <c r="A895">
        <v>894</v>
      </c>
      <c r="B895" t="s">
        <v>7283</v>
      </c>
      <c r="C895" t="s">
        <v>2053</v>
      </c>
      <c r="D895" t="s">
        <v>7284</v>
      </c>
      <c r="E895" t="s">
        <v>7285</v>
      </c>
      <c r="F895" t="s">
        <v>7286</v>
      </c>
      <c r="G895" t="s">
        <v>2677</v>
      </c>
      <c r="H895" t="s">
        <v>7287</v>
      </c>
      <c r="I895" t="s">
        <v>7288</v>
      </c>
      <c r="J895" t="s">
        <v>7289</v>
      </c>
      <c r="K895" s="1">
        <v>44518</v>
      </c>
      <c r="L895" t="s">
        <v>7290</v>
      </c>
    </row>
    <row r="896" spans="1:12">
      <c r="A896">
        <v>895</v>
      </c>
      <c r="B896" t="s">
        <v>7291</v>
      </c>
      <c r="C896" t="s">
        <v>995</v>
      </c>
      <c r="D896" t="s">
        <v>7292</v>
      </c>
      <c r="E896" t="s">
        <v>7293</v>
      </c>
      <c r="F896" t="s">
        <v>7294</v>
      </c>
      <c r="G896" t="s">
        <v>56</v>
      </c>
      <c r="H896" t="s">
        <v>7295</v>
      </c>
      <c r="I896" t="s">
        <v>7296</v>
      </c>
      <c r="J896" t="s">
        <v>7297</v>
      </c>
      <c r="K896" s="1">
        <v>44331</v>
      </c>
      <c r="L896" t="s">
        <v>7298</v>
      </c>
    </row>
    <row r="897" spans="1:12">
      <c r="A897">
        <v>896</v>
      </c>
      <c r="B897" t="s">
        <v>7299</v>
      </c>
      <c r="C897" t="s">
        <v>1309</v>
      </c>
      <c r="D897" t="s">
        <v>2151</v>
      </c>
      <c r="E897" t="s">
        <v>7300</v>
      </c>
      <c r="F897" t="s">
        <v>7301</v>
      </c>
      <c r="G897" t="s">
        <v>145</v>
      </c>
      <c r="H897" t="s">
        <v>7302</v>
      </c>
      <c r="I897" t="s">
        <v>7303</v>
      </c>
      <c r="J897" t="s">
        <v>7304</v>
      </c>
      <c r="K897" s="1">
        <v>44454</v>
      </c>
      <c r="L897" t="s">
        <v>5550</v>
      </c>
    </row>
    <row r="898" spans="1:12">
      <c r="A898">
        <v>897</v>
      </c>
      <c r="B898" t="s">
        <v>7305</v>
      </c>
      <c r="C898" t="s">
        <v>7306</v>
      </c>
      <c r="D898" t="s">
        <v>7307</v>
      </c>
      <c r="E898" t="s">
        <v>7308</v>
      </c>
      <c r="F898" t="s">
        <v>7309</v>
      </c>
      <c r="G898" t="s">
        <v>1162</v>
      </c>
      <c r="H898" t="s">
        <v>7310</v>
      </c>
      <c r="I898" t="s">
        <v>7311</v>
      </c>
      <c r="J898" t="s">
        <v>7312</v>
      </c>
      <c r="K898" s="1">
        <v>44507</v>
      </c>
      <c r="L898" t="s">
        <v>7313</v>
      </c>
    </row>
    <row r="899" spans="1:12">
      <c r="A899">
        <v>898</v>
      </c>
      <c r="B899" t="s">
        <v>7314</v>
      </c>
      <c r="C899" t="s">
        <v>2890</v>
      </c>
      <c r="D899" t="s">
        <v>4767</v>
      </c>
      <c r="E899" t="s">
        <v>7315</v>
      </c>
      <c r="F899" t="s">
        <v>7316</v>
      </c>
      <c r="G899" t="s">
        <v>1349</v>
      </c>
      <c r="H899" t="s">
        <v>7317</v>
      </c>
      <c r="I899" t="s">
        <v>7318</v>
      </c>
      <c r="J899" t="s">
        <v>7319</v>
      </c>
      <c r="K899" s="1">
        <v>44500</v>
      </c>
      <c r="L899" t="s">
        <v>7320</v>
      </c>
    </row>
    <row r="900" spans="1:12">
      <c r="A900">
        <v>899</v>
      </c>
      <c r="B900" t="s">
        <v>7321</v>
      </c>
      <c r="C900" t="s">
        <v>539</v>
      </c>
      <c r="D900" t="s">
        <v>2045</v>
      </c>
      <c r="E900" t="s">
        <v>7322</v>
      </c>
      <c r="F900" t="s">
        <v>7323</v>
      </c>
      <c r="G900" t="s">
        <v>2114</v>
      </c>
      <c r="H900" t="s">
        <v>7324</v>
      </c>
      <c r="I900" t="s">
        <v>7325</v>
      </c>
      <c r="J900" t="s">
        <v>7326</v>
      </c>
      <c r="K900" s="1">
        <v>44632</v>
      </c>
      <c r="L900" t="s">
        <v>7327</v>
      </c>
    </row>
    <row r="901" spans="1:12">
      <c r="A901">
        <v>900</v>
      </c>
      <c r="B901" t="s">
        <v>7328</v>
      </c>
      <c r="C901" t="s">
        <v>2279</v>
      </c>
      <c r="D901" t="s">
        <v>1925</v>
      </c>
      <c r="E901" t="s">
        <v>7329</v>
      </c>
      <c r="F901" t="s">
        <v>7330</v>
      </c>
      <c r="G901" t="s">
        <v>767</v>
      </c>
      <c r="H901" t="s">
        <v>7331</v>
      </c>
      <c r="I901" t="s">
        <v>7332</v>
      </c>
      <c r="J901" t="s">
        <v>7333</v>
      </c>
      <c r="K901" s="1">
        <v>44585</v>
      </c>
      <c r="L901" t="s">
        <v>7334</v>
      </c>
    </row>
    <row r="902" spans="1:12">
      <c r="A902">
        <v>901</v>
      </c>
      <c r="B902" t="s">
        <v>7335</v>
      </c>
      <c r="C902" t="s">
        <v>5899</v>
      </c>
      <c r="D902" t="s">
        <v>3375</v>
      </c>
      <c r="E902" t="s">
        <v>7336</v>
      </c>
      <c r="F902" t="s">
        <v>7337</v>
      </c>
      <c r="G902" t="s">
        <v>2821</v>
      </c>
      <c r="H902" t="s">
        <v>7338</v>
      </c>
      <c r="I902" t="s">
        <v>7339</v>
      </c>
      <c r="J902" t="s">
        <v>7340</v>
      </c>
      <c r="K902" s="1">
        <v>44075</v>
      </c>
      <c r="L902" t="s">
        <v>7341</v>
      </c>
    </row>
    <row r="903" spans="1:12">
      <c r="A903">
        <v>902</v>
      </c>
      <c r="B903" t="s">
        <v>7342</v>
      </c>
      <c r="C903" t="s">
        <v>465</v>
      </c>
      <c r="D903" t="s">
        <v>6358</v>
      </c>
      <c r="E903" t="s">
        <v>7343</v>
      </c>
      <c r="F903" t="s">
        <v>7344</v>
      </c>
      <c r="G903" t="s">
        <v>1936</v>
      </c>
      <c r="H903" t="s">
        <v>7345</v>
      </c>
      <c r="I903" t="s">
        <v>7346</v>
      </c>
      <c r="J903" t="s">
        <v>7347</v>
      </c>
      <c r="K903" s="1">
        <v>44555</v>
      </c>
      <c r="L903" t="s">
        <v>7348</v>
      </c>
    </row>
    <row r="904" spans="1:12">
      <c r="A904">
        <v>903</v>
      </c>
      <c r="B904" t="s">
        <v>7349</v>
      </c>
      <c r="C904" t="s">
        <v>1959</v>
      </c>
      <c r="D904" t="s">
        <v>7350</v>
      </c>
      <c r="E904" t="s">
        <v>7351</v>
      </c>
      <c r="F904" t="s">
        <v>7352</v>
      </c>
      <c r="G904" t="s">
        <v>230</v>
      </c>
      <c r="H904" t="s">
        <v>7353</v>
      </c>
      <c r="I904" t="s">
        <v>7354</v>
      </c>
      <c r="J904" t="s">
        <v>7355</v>
      </c>
      <c r="K904" s="1">
        <v>44680</v>
      </c>
      <c r="L904" t="s">
        <v>5971</v>
      </c>
    </row>
    <row r="905" spans="1:12">
      <c r="A905">
        <v>904</v>
      </c>
      <c r="B905" t="s">
        <v>7356</v>
      </c>
      <c r="C905" t="s">
        <v>2965</v>
      </c>
      <c r="D905" t="s">
        <v>7357</v>
      </c>
      <c r="E905" t="s">
        <v>7358</v>
      </c>
      <c r="F905" t="s">
        <v>7359</v>
      </c>
      <c r="G905" t="s">
        <v>333</v>
      </c>
      <c r="H905" t="s">
        <v>7360</v>
      </c>
      <c r="I905" t="s">
        <v>7361</v>
      </c>
      <c r="J905" t="s">
        <v>7362</v>
      </c>
      <c r="K905" s="1">
        <v>43989</v>
      </c>
      <c r="L905" t="s">
        <v>7363</v>
      </c>
    </row>
    <row r="906" spans="1:12">
      <c r="A906">
        <v>905</v>
      </c>
      <c r="B906" t="s">
        <v>7364</v>
      </c>
      <c r="C906" t="s">
        <v>180</v>
      </c>
      <c r="D906" t="s">
        <v>5692</v>
      </c>
      <c r="E906" t="s">
        <v>7365</v>
      </c>
      <c r="F906" t="s">
        <v>7366</v>
      </c>
      <c r="G906" t="s">
        <v>288</v>
      </c>
      <c r="H906" t="s">
        <v>7367</v>
      </c>
      <c r="I906" t="s">
        <v>7368</v>
      </c>
      <c r="J906" t="s">
        <v>7369</v>
      </c>
      <c r="K906" s="1">
        <v>44550</v>
      </c>
      <c r="L906" t="s">
        <v>7370</v>
      </c>
    </row>
    <row r="907" spans="1:12">
      <c r="A907">
        <v>906</v>
      </c>
      <c r="B907" t="s">
        <v>7371</v>
      </c>
      <c r="C907" t="s">
        <v>1833</v>
      </c>
      <c r="D907" t="s">
        <v>3945</v>
      </c>
      <c r="E907" t="s">
        <v>7372</v>
      </c>
      <c r="F907" t="s">
        <v>7373</v>
      </c>
      <c r="G907" t="s">
        <v>1189</v>
      </c>
      <c r="H907" t="s">
        <v>7374</v>
      </c>
      <c r="I907" t="s">
        <v>7375</v>
      </c>
      <c r="J907" t="s">
        <v>7376</v>
      </c>
      <c r="K907" s="1">
        <v>44206</v>
      </c>
      <c r="L907" t="s">
        <v>7377</v>
      </c>
    </row>
    <row r="908" spans="1:12">
      <c r="A908">
        <v>907</v>
      </c>
      <c r="B908" t="s">
        <v>7378</v>
      </c>
      <c r="C908" t="s">
        <v>930</v>
      </c>
      <c r="D908" t="s">
        <v>1721</v>
      </c>
      <c r="E908" t="s">
        <v>7379</v>
      </c>
      <c r="F908" t="s">
        <v>7380</v>
      </c>
      <c r="G908" t="s">
        <v>1470</v>
      </c>
      <c r="H908" t="s">
        <v>7381</v>
      </c>
      <c r="I908" t="s">
        <v>7382</v>
      </c>
      <c r="J908" t="s">
        <v>7383</v>
      </c>
      <c r="K908" s="1">
        <v>43965</v>
      </c>
      <c r="L908" t="s">
        <v>7384</v>
      </c>
    </row>
    <row r="909" spans="1:12">
      <c r="A909">
        <v>908</v>
      </c>
      <c r="B909" t="s">
        <v>7385</v>
      </c>
      <c r="C909" t="s">
        <v>7386</v>
      </c>
      <c r="D909" t="s">
        <v>7387</v>
      </c>
      <c r="E909" t="s">
        <v>7388</v>
      </c>
      <c r="F909" t="s">
        <v>7389</v>
      </c>
      <c r="G909" t="s">
        <v>278</v>
      </c>
      <c r="H909" t="s">
        <v>7390</v>
      </c>
      <c r="I909" t="s">
        <v>7391</v>
      </c>
      <c r="J909" t="s">
        <v>7392</v>
      </c>
      <c r="K909" s="1">
        <v>44042</v>
      </c>
      <c r="L909" t="s">
        <v>7393</v>
      </c>
    </row>
    <row r="910" spans="1:12">
      <c r="A910">
        <v>909</v>
      </c>
      <c r="B910" t="s">
        <v>7394</v>
      </c>
      <c r="C910" t="s">
        <v>4320</v>
      </c>
      <c r="D910" t="s">
        <v>7395</v>
      </c>
      <c r="E910" t="s">
        <v>7396</v>
      </c>
      <c r="F910" t="s">
        <v>7397</v>
      </c>
      <c r="G910" t="s">
        <v>174</v>
      </c>
      <c r="H910" t="s">
        <v>7398</v>
      </c>
      <c r="I910" t="s">
        <v>7399</v>
      </c>
      <c r="J910" t="s">
        <v>7400</v>
      </c>
      <c r="K910" s="1">
        <v>43891</v>
      </c>
      <c r="L910" t="s">
        <v>7401</v>
      </c>
    </row>
    <row r="911" spans="1:12">
      <c r="A911">
        <v>910</v>
      </c>
      <c r="B911" t="s">
        <v>7402</v>
      </c>
      <c r="C911" t="s">
        <v>5574</v>
      </c>
      <c r="D911" t="s">
        <v>1239</v>
      </c>
      <c r="E911" t="s">
        <v>7403</v>
      </c>
      <c r="F911" t="s">
        <v>4769</v>
      </c>
      <c r="G911" t="s">
        <v>86</v>
      </c>
      <c r="H911" t="s">
        <v>7404</v>
      </c>
      <c r="I911" t="s">
        <v>7405</v>
      </c>
      <c r="J911" t="s">
        <v>7406</v>
      </c>
      <c r="K911" s="1">
        <v>44452</v>
      </c>
      <c r="L911" t="s">
        <v>7407</v>
      </c>
    </row>
    <row r="912" spans="1:12">
      <c r="A912">
        <v>911</v>
      </c>
      <c r="B912" t="s">
        <v>7408</v>
      </c>
      <c r="C912" t="s">
        <v>1319</v>
      </c>
      <c r="D912" t="s">
        <v>5195</v>
      </c>
      <c r="E912" t="s">
        <v>7409</v>
      </c>
      <c r="F912" t="s">
        <v>7410</v>
      </c>
      <c r="G912" t="s">
        <v>2908</v>
      </c>
      <c r="H912" t="s">
        <v>7411</v>
      </c>
      <c r="I912" t="s">
        <v>7412</v>
      </c>
      <c r="J912" t="s">
        <v>7413</v>
      </c>
      <c r="K912" s="1">
        <v>44149</v>
      </c>
      <c r="L912" t="s">
        <v>7414</v>
      </c>
    </row>
    <row r="913" spans="1:12">
      <c r="A913">
        <v>912</v>
      </c>
      <c r="B913" t="s">
        <v>7415</v>
      </c>
      <c r="C913" t="s">
        <v>1335</v>
      </c>
      <c r="D913" t="s">
        <v>1662</v>
      </c>
      <c r="E913" t="s">
        <v>7416</v>
      </c>
      <c r="F913" t="s">
        <v>7417</v>
      </c>
      <c r="G913" t="s">
        <v>924</v>
      </c>
      <c r="H913" t="s">
        <v>7418</v>
      </c>
      <c r="I913" t="s">
        <v>7419</v>
      </c>
      <c r="J913" t="s">
        <v>7420</v>
      </c>
      <c r="K913" s="1">
        <v>44028</v>
      </c>
      <c r="L913" t="s">
        <v>7421</v>
      </c>
    </row>
    <row r="914" spans="1:12">
      <c r="A914">
        <v>913</v>
      </c>
      <c r="B914" t="s">
        <v>7422</v>
      </c>
      <c r="C914" t="s">
        <v>4923</v>
      </c>
      <c r="D914" t="s">
        <v>7220</v>
      </c>
      <c r="E914" t="s">
        <v>7423</v>
      </c>
      <c r="F914" t="s">
        <v>7424</v>
      </c>
      <c r="G914" t="s">
        <v>1809</v>
      </c>
      <c r="H914" t="s">
        <v>7425</v>
      </c>
      <c r="I914" t="s">
        <v>7426</v>
      </c>
      <c r="J914" t="s">
        <v>7427</v>
      </c>
      <c r="K914" s="1">
        <v>44697</v>
      </c>
      <c r="L914" t="s">
        <v>7428</v>
      </c>
    </row>
    <row r="915" spans="1:12">
      <c r="A915">
        <v>914</v>
      </c>
      <c r="B915" t="s">
        <v>7429</v>
      </c>
      <c r="C915" t="s">
        <v>4350</v>
      </c>
      <c r="D915" t="s">
        <v>1301</v>
      </c>
      <c r="E915" t="s">
        <v>7430</v>
      </c>
      <c r="F915" t="s">
        <v>7431</v>
      </c>
      <c r="G915" t="s">
        <v>1591</v>
      </c>
      <c r="H915" t="s">
        <v>7432</v>
      </c>
      <c r="I915">
        <v>474412042</v>
      </c>
      <c r="J915" t="s">
        <v>7433</v>
      </c>
      <c r="K915" s="1">
        <v>43923</v>
      </c>
      <c r="L915" t="s">
        <v>7434</v>
      </c>
    </row>
    <row r="916" spans="1:12">
      <c r="A916">
        <v>915</v>
      </c>
      <c r="B916" t="s">
        <v>7435</v>
      </c>
      <c r="C916" t="s">
        <v>7436</v>
      </c>
      <c r="D916" t="s">
        <v>457</v>
      </c>
      <c r="E916" t="s">
        <v>7437</v>
      </c>
      <c r="F916" t="s">
        <v>7438</v>
      </c>
      <c r="G916" t="s">
        <v>2581</v>
      </c>
      <c r="H916" t="s">
        <v>7439</v>
      </c>
      <c r="I916" t="s">
        <v>7440</v>
      </c>
      <c r="J916" t="s">
        <v>7441</v>
      </c>
      <c r="K916" s="1">
        <v>44056</v>
      </c>
      <c r="L916" t="s">
        <v>7442</v>
      </c>
    </row>
    <row r="917" spans="1:12">
      <c r="A917">
        <v>916</v>
      </c>
      <c r="B917" t="s">
        <v>7443</v>
      </c>
      <c r="C917" t="s">
        <v>7015</v>
      </c>
      <c r="D917" t="s">
        <v>7444</v>
      </c>
      <c r="E917" t="s">
        <v>7445</v>
      </c>
      <c r="F917" t="s">
        <v>7446</v>
      </c>
      <c r="G917" t="s">
        <v>1180</v>
      </c>
      <c r="H917" t="s">
        <v>7447</v>
      </c>
      <c r="I917" t="s">
        <v>7448</v>
      </c>
      <c r="J917" t="s">
        <v>7449</v>
      </c>
      <c r="K917" s="1">
        <v>44630</v>
      </c>
      <c r="L917" t="s">
        <v>7450</v>
      </c>
    </row>
    <row r="918" spans="1:12">
      <c r="A918">
        <v>917</v>
      </c>
      <c r="B918" t="s">
        <v>7451</v>
      </c>
      <c r="C918" t="s">
        <v>5552</v>
      </c>
      <c r="D918" t="s">
        <v>7452</v>
      </c>
      <c r="E918" t="s">
        <v>7453</v>
      </c>
      <c r="F918" t="s">
        <v>7454</v>
      </c>
      <c r="G918" t="s">
        <v>944</v>
      </c>
      <c r="H918" t="s">
        <v>7455</v>
      </c>
      <c r="I918" t="s">
        <v>7456</v>
      </c>
      <c r="J918" t="s">
        <v>7457</v>
      </c>
      <c r="K918" s="1">
        <v>43913</v>
      </c>
      <c r="L918" t="s">
        <v>7458</v>
      </c>
    </row>
    <row r="919" spans="1:12">
      <c r="A919">
        <v>918</v>
      </c>
      <c r="B919" t="s">
        <v>7459</v>
      </c>
      <c r="C919" t="s">
        <v>2941</v>
      </c>
      <c r="D919" t="s">
        <v>4376</v>
      </c>
      <c r="E919" t="s">
        <v>7460</v>
      </c>
      <c r="F919" t="s">
        <v>7461</v>
      </c>
      <c r="G919" t="s">
        <v>37</v>
      </c>
      <c r="H919" t="s">
        <v>7462</v>
      </c>
      <c r="I919" t="s">
        <v>7463</v>
      </c>
      <c r="J919" t="s">
        <v>7464</v>
      </c>
      <c r="K919" s="1">
        <v>44530</v>
      </c>
      <c r="L919" t="s">
        <v>7465</v>
      </c>
    </row>
    <row r="920" spans="1:12">
      <c r="A920">
        <v>919</v>
      </c>
      <c r="B920" t="s">
        <v>7466</v>
      </c>
      <c r="C920" t="s">
        <v>1612</v>
      </c>
      <c r="D920" t="s">
        <v>783</v>
      </c>
      <c r="E920" t="s">
        <v>7467</v>
      </c>
      <c r="F920" t="s">
        <v>7468</v>
      </c>
      <c r="G920" t="s">
        <v>1545</v>
      </c>
      <c r="H920" t="s">
        <v>7469</v>
      </c>
      <c r="I920" t="s">
        <v>7470</v>
      </c>
      <c r="J920" t="s">
        <v>7471</v>
      </c>
      <c r="K920" s="1">
        <v>43848</v>
      </c>
      <c r="L920" t="s">
        <v>7472</v>
      </c>
    </row>
    <row r="921" spans="1:12">
      <c r="A921">
        <v>920</v>
      </c>
      <c r="B921" t="s">
        <v>7473</v>
      </c>
      <c r="C921" t="s">
        <v>1363</v>
      </c>
      <c r="D921" t="s">
        <v>4539</v>
      </c>
      <c r="E921" t="s">
        <v>7474</v>
      </c>
      <c r="F921" t="s">
        <v>7475</v>
      </c>
      <c r="G921" t="s">
        <v>106</v>
      </c>
      <c r="H921" t="s">
        <v>7476</v>
      </c>
      <c r="I921">
        <v>6098681748</v>
      </c>
      <c r="J921" t="s">
        <v>7477</v>
      </c>
      <c r="K921" s="1">
        <v>44642</v>
      </c>
      <c r="L921" t="s">
        <v>7478</v>
      </c>
    </row>
    <row r="922" spans="1:12">
      <c r="A922">
        <v>921</v>
      </c>
      <c r="B922" t="s">
        <v>7479</v>
      </c>
      <c r="C922" t="s">
        <v>131</v>
      </c>
      <c r="D922" t="s">
        <v>2387</v>
      </c>
      <c r="E922" t="s">
        <v>7480</v>
      </c>
      <c r="F922" t="s">
        <v>7481</v>
      </c>
      <c r="G922" t="s">
        <v>1535</v>
      </c>
      <c r="H922" t="s">
        <v>7482</v>
      </c>
      <c r="I922" t="s">
        <v>7483</v>
      </c>
      <c r="J922" t="s">
        <v>7484</v>
      </c>
      <c r="K922" s="1">
        <v>44560</v>
      </c>
      <c r="L922" t="s">
        <v>7485</v>
      </c>
    </row>
    <row r="923" spans="1:12">
      <c r="A923">
        <v>922</v>
      </c>
      <c r="B923" t="s">
        <v>7486</v>
      </c>
      <c r="C923" t="s">
        <v>2333</v>
      </c>
      <c r="D923" t="s">
        <v>6358</v>
      </c>
      <c r="E923" t="s">
        <v>7487</v>
      </c>
      <c r="F923" t="s">
        <v>7488</v>
      </c>
      <c r="G923" t="s">
        <v>2927</v>
      </c>
      <c r="H923" t="s">
        <v>7489</v>
      </c>
      <c r="I923" t="s">
        <v>7490</v>
      </c>
      <c r="J923" t="s">
        <v>7491</v>
      </c>
      <c r="K923" s="1">
        <v>43915</v>
      </c>
      <c r="L923" t="s">
        <v>7492</v>
      </c>
    </row>
    <row r="924" spans="1:12">
      <c r="A924">
        <v>923</v>
      </c>
      <c r="B924" t="s">
        <v>7493</v>
      </c>
      <c r="C924" t="s">
        <v>4342</v>
      </c>
      <c r="D924" t="s">
        <v>5270</v>
      </c>
      <c r="E924" t="s">
        <v>7494</v>
      </c>
      <c r="F924" t="s">
        <v>7495</v>
      </c>
      <c r="G924" t="s">
        <v>1242</v>
      </c>
      <c r="H924" t="s">
        <v>7496</v>
      </c>
      <c r="I924" t="s">
        <v>7497</v>
      </c>
      <c r="J924" t="s">
        <v>7498</v>
      </c>
      <c r="K924" s="1">
        <v>44055</v>
      </c>
      <c r="L924" t="s">
        <v>7499</v>
      </c>
    </row>
    <row r="925" spans="1:12">
      <c r="A925">
        <v>924</v>
      </c>
      <c r="B925" t="s">
        <v>7500</v>
      </c>
      <c r="C925" t="s">
        <v>256</v>
      </c>
      <c r="D925" t="s">
        <v>7501</v>
      </c>
      <c r="E925" t="s">
        <v>7502</v>
      </c>
      <c r="F925" t="s">
        <v>7503</v>
      </c>
      <c r="G925" t="s">
        <v>524</v>
      </c>
      <c r="H925" t="s">
        <v>7504</v>
      </c>
      <c r="I925" t="s">
        <v>7505</v>
      </c>
      <c r="J925" t="s">
        <v>7506</v>
      </c>
      <c r="K925" s="1">
        <v>43975</v>
      </c>
      <c r="L925" t="s">
        <v>7507</v>
      </c>
    </row>
    <row r="926" spans="1:12">
      <c r="A926">
        <v>925</v>
      </c>
      <c r="B926" s="2" t="s">
        <v>7508</v>
      </c>
      <c r="C926" t="s">
        <v>7509</v>
      </c>
      <c r="D926" t="s">
        <v>920</v>
      </c>
      <c r="E926" t="s">
        <v>7510</v>
      </c>
      <c r="F926" t="s">
        <v>4909</v>
      </c>
      <c r="G926" t="s">
        <v>6518</v>
      </c>
      <c r="H926" t="s">
        <v>7511</v>
      </c>
      <c r="I926" t="s">
        <v>7512</v>
      </c>
      <c r="J926" t="s">
        <v>7513</v>
      </c>
      <c r="K926" s="1">
        <v>44647</v>
      </c>
      <c r="L926" t="s">
        <v>7514</v>
      </c>
    </row>
    <row r="927" spans="1:12">
      <c r="A927">
        <v>926</v>
      </c>
      <c r="B927" t="s">
        <v>7515</v>
      </c>
      <c r="C927" t="s">
        <v>7516</v>
      </c>
      <c r="D927" t="s">
        <v>2508</v>
      </c>
      <c r="E927" t="s">
        <v>7517</v>
      </c>
      <c r="F927" t="s">
        <v>7518</v>
      </c>
      <c r="G927" t="s">
        <v>1470</v>
      </c>
      <c r="H927" t="s">
        <v>7519</v>
      </c>
      <c r="I927" t="s">
        <v>7520</v>
      </c>
      <c r="J927" t="s">
        <v>7521</v>
      </c>
      <c r="K927" s="1">
        <v>44666</v>
      </c>
      <c r="L927" t="s">
        <v>7522</v>
      </c>
    </row>
    <row r="928" spans="1:12">
      <c r="A928">
        <v>927</v>
      </c>
      <c r="B928" t="s">
        <v>7523</v>
      </c>
      <c r="C928" t="s">
        <v>4442</v>
      </c>
      <c r="D928" t="s">
        <v>7524</v>
      </c>
      <c r="E928" t="s">
        <v>7525</v>
      </c>
      <c r="F928" t="s">
        <v>7526</v>
      </c>
      <c r="G928" t="s">
        <v>174</v>
      </c>
      <c r="H928" t="s">
        <v>7527</v>
      </c>
      <c r="I928" t="s">
        <v>7528</v>
      </c>
      <c r="J928" t="s">
        <v>7529</v>
      </c>
      <c r="K928" s="1">
        <v>44254</v>
      </c>
      <c r="L928" t="s">
        <v>7530</v>
      </c>
    </row>
    <row r="929" spans="1:12">
      <c r="A929">
        <v>928</v>
      </c>
      <c r="B929" t="s">
        <v>7531</v>
      </c>
      <c r="C929" t="s">
        <v>6733</v>
      </c>
      <c r="D929" t="s">
        <v>7532</v>
      </c>
      <c r="E929" t="s">
        <v>7533</v>
      </c>
      <c r="F929" t="s">
        <v>7534</v>
      </c>
      <c r="G929" t="s">
        <v>3438</v>
      </c>
      <c r="H929" t="s">
        <v>7535</v>
      </c>
      <c r="I929" t="s">
        <v>7536</v>
      </c>
      <c r="J929" t="s">
        <v>7537</v>
      </c>
      <c r="K929" s="1">
        <v>44423</v>
      </c>
      <c r="L929" t="s">
        <v>7538</v>
      </c>
    </row>
    <row r="930" spans="1:12">
      <c r="A930">
        <v>929</v>
      </c>
      <c r="B930" t="s">
        <v>7539</v>
      </c>
      <c r="C930" t="s">
        <v>5163</v>
      </c>
      <c r="D930" t="s">
        <v>6623</v>
      </c>
      <c r="E930" t="s">
        <v>7540</v>
      </c>
      <c r="F930" t="s">
        <v>7541</v>
      </c>
      <c r="G930" t="s">
        <v>2519</v>
      </c>
      <c r="H930" t="s">
        <v>7542</v>
      </c>
      <c r="I930" t="s">
        <v>7543</v>
      </c>
      <c r="J930" t="s">
        <v>7544</v>
      </c>
      <c r="K930" s="1">
        <v>43858</v>
      </c>
      <c r="L930" t="s">
        <v>7545</v>
      </c>
    </row>
    <row r="931" spans="1:12">
      <c r="A931">
        <v>930</v>
      </c>
      <c r="B931" t="s">
        <v>7546</v>
      </c>
      <c r="C931" t="s">
        <v>7547</v>
      </c>
      <c r="D931" t="s">
        <v>2698</v>
      </c>
      <c r="E931" t="s">
        <v>7548</v>
      </c>
      <c r="F931" t="s">
        <v>7549</v>
      </c>
      <c r="G931" t="s">
        <v>3179</v>
      </c>
      <c r="H931" t="s">
        <v>7550</v>
      </c>
      <c r="I931" t="s">
        <v>7551</v>
      </c>
      <c r="J931" t="s">
        <v>7552</v>
      </c>
      <c r="K931" s="1">
        <v>44413</v>
      </c>
      <c r="L931" t="s">
        <v>7553</v>
      </c>
    </row>
    <row r="932" spans="1:12">
      <c r="A932">
        <v>931</v>
      </c>
      <c r="B932" t="s">
        <v>7554</v>
      </c>
      <c r="C932" t="s">
        <v>2633</v>
      </c>
      <c r="D932" t="s">
        <v>14</v>
      </c>
      <c r="E932" t="s">
        <v>7555</v>
      </c>
      <c r="F932" t="s">
        <v>7556</v>
      </c>
      <c r="G932" t="s">
        <v>747</v>
      </c>
      <c r="H932" t="s">
        <v>7557</v>
      </c>
      <c r="I932" t="s">
        <v>7558</v>
      </c>
      <c r="J932" t="s">
        <v>7559</v>
      </c>
      <c r="K932" s="1">
        <v>44600</v>
      </c>
      <c r="L932" t="s">
        <v>7560</v>
      </c>
    </row>
    <row r="933" spans="1:12">
      <c r="A933">
        <v>932</v>
      </c>
      <c r="B933" t="s">
        <v>7561</v>
      </c>
      <c r="C933" t="s">
        <v>3393</v>
      </c>
      <c r="D933" t="s">
        <v>828</v>
      </c>
      <c r="E933" t="s">
        <v>7562</v>
      </c>
      <c r="F933" t="s">
        <v>7563</v>
      </c>
      <c r="G933" t="s">
        <v>2519</v>
      </c>
      <c r="H933" t="s">
        <v>7564</v>
      </c>
      <c r="I933" t="s">
        <v>7565</v>
      </c>
      <c r="J933" t="s">
        <v>7566</v>
      </c>
      <c r="K933" s="1">
        <v>44226</v>
      </c>
      <c r="L933" t="s">
        <v>7567</v>
      </c>
    </row>
    <row r="934" spans="1:12">
      <c r="A934">
        <v>933</v>
      </c>
      <c r="B934" t="s">
        <v>7568</v>
      </c>
      <c r="C934" t="s">
        <v>2835</v>
      </c>
      <c r="D934" t="s">
        <v>5922</v>
      </c>
      <c r="E934" t="s">
        <v>7569</v>
      </c>
      <c r="F934" t="s">
        <v>7570</v>
      </c>
      <c r="G934" t="s">
        <v>2918</v>
      </c>
      <c r="H934" t="s">
        <v>7571</v>
      </c>
      <c r="I934" t="s">
        <v>7572</v>
      </c>
      <c r="J934" t="s">
        <v>7573</v>
      </c>
      <c r="K934" s="1">
        <v>44029</v>
      </c>
      <c r="L934" t="s">
        <v>7574</v>
      </c>
    </row>
    <row r="935" spans="1:12">
      <c r="A935">
        <v>934</v>
      </c>
      <c r="B935" t="s">
        <v>7575</v>
      </c>
      <c r="C935" t="s">
        <v>6667</v>
      </c>
      <c r="D935" t="s">
        <v>7576</v>
      </c>
      <c r="E935" t="s">
        <v>7577</v>
      </c>
      <c r="F935" t="s">
        <v>2651</v>
      </c>
      <c r="G935" t="s">
        <v>2273</v>
      </c>
      <c r="H935" t="s">
        <v>7578</v>
      </c>
      <c r="I935" t="s">
        <v>7579</v>
      </c>
      <c r="J935" t="s">
        <v>7580</v>
      </c>
      <c r="K935" s="1">
        <v>44669</v>
      </c>
      <c r="L935" t="s">
        <v>7581</v>
      </c>
    </row>
    <row r="936" spans="1:12">
      <c r="A936">
        <v>935</v>
      </c>
      <c r="B936" t="s">
        <v>7582</v>
      </c>
      <c r="C936" t="s">
        <v>7583</v>
      </c>
      <c r="D936" t="s">
        <v>7584</v>
      </c>
      <c r="E936" t="s">
        <v>7585</v>
      </c>
      <c r="F936" t="s">
        <v>7586</v>
      </c>
      <c r="G936" t="s">
        <v>1322</v>
      </c>
      <c r="H936" t="s">
        <v>7587</v>
      </c>
      <c r="I936" t="s">
        <v>7588</v>
      </c>
      <c r="J936" t="s">
        <v>7589</v>
      </c>
      <c r="K936" s="1">
        <v>44295</v>
      </c>
      <c r="L936" t="s">
        <v>7590</v>
      </c>
    </row>
    <row r="937" spans="1:12">
      <c r="A937">
        <v>936</v>
      </c>
      <c r="B937" t="s">
        <v>7591</v>
      </c>
      <c r="C937" t="s">
        <v>5163</v>
      </c>
      <c r="D937" t="s">
        <v>3198</v>
      </c>
      <c r="E937" t="s">
        <v>7592</v>
      </c>
      <c r="F937" t="s">
        <v>7593</v>
      </c>
      <c r="G937" t="s">
        <v>1979</v>
      </c>
      <c r="H937" t="s">
        <v>7594</v>
      </c>
      <c r="I937" t="s">
        <v>7595</v>
      </c>
      <c r="J937" t="s">
        <v>7596</v>
      </c>
      <c r="K937" s="1">
        <v>44472</v>
      </c>
      <c r="L937" t="s">
        <v>7597</v>
      </c>
    </row>
    <row r="938" spans="1:12">
      <c r="A938">
        <v>937</v>
      </c>
      <c r="B938" t="s">
        <v>7598</v>
      </c>
      <c r="C938" t="s">
        <v>7599</v>
      </c>
      <c r="D938" t="s">
        <v>4530</v>
      </c>
      <c r="E938" t="s">
        <v>7600</v>
      </c>
      <c r="F938" t="s">
        <v>7601</v>
      </c>
      <c r="G938" t="s">
        <v>1180</v>
      </c>
      <c r="H938" t="s">
        <v>7602</v>
      </c>
      <c r="I938" t="s">
        <v>7603</v>
      </c>
      <c r="J938" t="s">
        <v>7604</v>
      </c>
      <c r="K938" s="1">
        <v>43961</v>
      </c>
      <c r="L938" t="s">
        <v>7605</v>
      </c>
    </row>
    <row r="939" spans="1:12">
      <c r="A939">
        <v>938</v>
      </c>
      <c r="B939" t="s">
        <v>7606</v>
      </c>
      <c r="C939" t="s">
        <v>5344</v>
      </c>
      <c r="D939" t="s">
        <v>3295</v>
      </c>
      <c r="E939" t="s">
        <v>7607</v>
      </c>
      <c r="F939" t="s">
        <v>7608</v>
      </c>
      <c r="G939" t="s">
        <v>3605</v>
      </c>
      <c r="H939" t="s">
        <v>7609</v>
      </c>
      <c r="I939" t="s">
        <v>7610</v>
      </c>
      <c r="J939" t="s">
        <v>7611</v>
      </c>
      <c r="K939" s="1">
        <v>43910</v>
      </c>
      <c r="L939" t="s">
        <v>7612</v>
      </c>
    </row>
    <row r="940" spans="1:12">
      <c r="A940">
        <v>939</v>
      </c>
      <c r="B940" t="s">
        <v>7613</v>
      </c>
      <c r="C940" t="s">
        <v>3237</v>
      </c>
      <c r="D940" t="s">
        <v>3962</v>
      </c>
      <c r="E940" t="s">
        <v>7614</v>
      </c>
      <c r="F940" t="s">
        <v>7615</v>
      </c>
      <c r="G940" t="s">
        <v>7616</v>
      </c>
      <c r="H940" t="s">
        <v>7617</v>
      </c>
      <c r="I940" t="s">
        <v>7618</v>
      </c>
      <c r="J940" t="s">
        <v>7619</v>
      </c>
      <c r="K940" s="1">
        <v>44573</v>
      </c>
      <c r="L940" t="s">
        <v>7620</v>
      </c>
    </row>
    <row r="941" spans="1:12">
      <c r="A941">
        <v>940</v>
      </c>
      <c r="B941" t="s">
        <v>7621</v>
      </c>
      <c r="C941" t="s">
        <v>1841</v>
      </c>
      <c r="D941" t="s">
        <v>7307</v>
      </c>
      <c r="E941" t="s">
        <v>7622</v>
      </c>
      <c r="F941" t="s">
        <v>7623</v>
      </c>
      <c r="G941" t="s">
        <v>3911</v>
      </c>
      <c r="H941" t="s">
        <v>7624</v>
      </c>
      <c r="I941" t="s">
        <v>7625</v>
      </c>
      <c r="J941" t="s">
        <v>7626</v>
      </c>
      <c r="K941" s="1">
        <v>44316</v>
      </c>
      <c r="L941" t="s">
        <v>7627</v>
      </c>
    </row>
    <row r="942" spans="1:12">
      <c r="A942">
        <v>941</v>
      </c>
      <c r="B942" t="s">
        <v>7628</v>
      </c>
      <c r="C942" t="s">
        <v>3715</v>
      </c>
      <c r="D942" t="s">
        <v>1176</v>
      </c>
      <c r="E942" t="s">
        <v>7629</v>
      </c>
      <c r="F942" t="s">
        <v>7630</v>
      </c>
      <c r="G942" t="s">
        <v>719</v>
      </c>
      <c r="H942" t="s">
        <v>7631</v>
      </c>
      <c r="I942" t="s">
        <v>7632</v>
      </c>
      <c r="J942" t="s">
        <v>7633</v>
      </c>
      <c r="K942" s="1">
        <v>44686</v>
      </c>
      <c r="L942" t="s">
        <v>7634</v>
      </c>
    </row>
    <row r="943" spans="1:12">
      <c r="A943">
        <v>942</v>
      </c>
      <c r="B943" t="s">
        <v>7635</v>
      </c>
      <c r="C943" t="s">
        <v>348</v>
      </c>
      <c r="D943" t="s">
        <v>6862</v>
      </c>
      <c r="E943" t="s">
        <v>7636</v>
      </c>
      <c r="F943" t="s">
        <v>7637</v>
      </c>
      <c r="G943" t="s">
        <v>4166</v>
      </c>
      <c r="H943" t="s">
        <v>7638</v>
      </c>
      <c r="I943" t="s">
        <v>7639</v>
      </c>
      <c r="J943" t="s">
        <v>7640</v>
      </c>
      <c r="K943" s="1">
        <v>44116</v>
      </c>
      <c r="L943" t="s">
        <v>7641</v>
      </c>
    </row>
    <row r="944" spans="1:12">
      <c r="A944">
        <v>943</v>
      </c>
      <c r="B944" t="s">
        <v>7642</v>
      </c>
      <c r="C944" t="s">
        <v>6002</v>
      </c>
      <c r="D944" t="s">
        <v>7643</v>
      </c>
      <c r="E944" t="s">
        <v>7644</v>
      </c>
      <c r="F944" t="s">
        <v>7645</v>
      </c>
      <c r="G944" t="s">
        <v>7646</v>
      </c>
      <c r="H944" t="s">
        <v>7647</v>
      </c>
      <c r="I944">
        <v>6491804223</v>
      </c>
      <c r="J944" t="s">
        <v>7648</v>
      </c>
      <c r="K944" s="1">
        <v>43940</v>
      </c>
      <c r="L944" t="s">
        <v>7649</v>
      </c>
    </row>
    <row r="945" spans="1:12">
      <c r="A945">
        <v>944</v>
      </c>
      <c r="B945" t="s">
        <v>7650</v>
      </c>
      <c r="C945" t="s">
        <v>3706</v>
      </c>
      <c r="D945" t="s">
        <v>7651</v>
      </c>
      <c r="E945" t="s">
        <v>7652</v>
      </c>
      <c r="F945" t="s">
        <v>7653</v>
      </c>
      <c r="G945" t="s">
        <v>17</v>
      </c>
      <c r="H945" t="s">
        <v>7654</v>
      </c>
      <c r="I945" t="s">
        <v>7655</v>
      </c>
      <c r="J945" t="s">
        <v>7656</v>
      </c>
      <c r="K945" s="1">
        <v>44340</v>
      </c>
      <c r="L945" t="s">
        <v>7657</v>
      </c>
    </row>
    <row r="946" spans="1:12">
      <c r="A946">
        <v>945</v>
      </c>
      <c r="B946" t="s">
        <v>7658</v>
      </c>
      <c r="C946" t="s">
        <v>2782</v>
      </c>
      <c r="D946" t="s">
        <v>7659</v>
      </c>
      <c r="E946" t="s">
        <v>7660</v>
      </c>
      <c r="F946" t="s">
        <v>7661</v>
      </c>
      <c r="G946" t="s">
        <v>450</v>
      </c>
      <c r="H946">
        <v>1259274868</v>
      </c>
      <c r="I946" t="s">
        <v>7662</v>
      </c>
      <c r="J946" t="s">
        <v>7663</v>
      </c>
      <c r="K946" s="1">
        <v>44080</v>
      </c>
      <c r="L946" t="s">
        <v>7664</v>
      </c>
    </row>
    <row r="947" spans="1:12">
      <c r="A947">
        <v>946</v>
      </c>
      <c r="B947" t="s">
        <v>7665</v>
      </c>
      <c r="C947" t="s">
        <v>3302</v>
      </c>
      <c r="D947" t="s">
        <v>1760</v>
      </c>
      <c r="E947" t="s">
        <v>7666</v>
      </c>
      <c r="F947" t="s">
        <v>7667</v>
      </c>
      <c r="G947" t="s">
        <v>116</v>
      </c>
      <c r="H947" t="s">
        <v>7668</v>
      </c>
      <c r="I947" t="s">
        <v>7669</v>
      </c>
      <c r="J947" t="s">
        <v>7670</v>
      </c>
      <c r="K947" s="1">
        <v>44635</v>
      </c>
      <c r="L947" t="s">
        <v>7671</v>
      </c>
    </row>
    <row r="948" spans="1:12">
      <c r="A948">
        <v>947</v>
      </c>
      <c r="B948" t="s">
        <v>7672</v>
      </c>
      <c r="C948" t="s">
        <v>82</v>
      </c>
      <c r="D948" t="s">
        <v>7357</v>
      </c>
      <c r="E948" t="s">
        <v>7673</v>
      </c>
      <c r="F948" t="s">
        <v>7674</v>
      </c>
      <c r="G948" t="s">
        <v>3031</v>
      </c>
      <c r="H948" t="s">
        <v>7675</v>
      </c>
      <c r="I948" t="s">
        <v>7676</v>
      </c>
      <c r="J948" t="s">
        <v>7677</v>
      </c>
      <c r="K948" s="1">
        <v>44244</v>
      </c>
      <c r="L948" t="s">
        <v>7678</v>
      </c>
    </row>
    <row r="949" spans="1:12">
      <c r="A949">
        <v>948</v>
      </c>
      <c r="B949" t="s">
        <v>7679</v>
      </c>
      <c r="C949" t="s">
        <v>7680</v>
      </c>
      <c r="D949" t="s">
        <v>5843</v>
      </c>
      <c r="E949" t="s">
        <v>7681</v>
      </c>
      <c r="F949" t="s">
        <v>7682</v>
      </c>
      <c r="G949" t="s">
        <v>5227</v>
      </c>
      <c r="H949" t="s">
        <v>7683</v>
      </c>
      <c r="I949" t="s">
        <v>7684</v>
      </c>
      <c r="J949" t="s">
        <v>7685</v>
      </c>
      <c r="K949" s="1">
        <v>44395</v>
      </c>
      <c r="L949" t="s">
        <v>7686</v>
      </c>
    </row>
    <row r="950" spans="1:12">
      <c r="A950">
        <v>949</v>
      </c>
      <c r="B950" t="s">
        <v>7687</v>
      </c>
      <c r="C950" t="s">
        <v>7688</v>
      </c>
      <c r="D950" t="s">
        <v>3338</v>
      </c>
      <c r="E950" t="s">
        <v>7689</v>
      </c>
      <c r="F950" t="s">
        <v>7690</v>
      </c>
      <c r="G950" t="s">
        <v>3567</v>
      </c>
      <c r="H950" t="s">
        <v>7691</v>
      </c>
      <c r="I950" t="s">
        <v>7692</v>
      </c>
      <c r="J950" t="s">
        <v>7693</v>
      </c>
      <c r="K950" s="1">
        <v>44386</v>
      </c>
      <c r="L950" t="s">
        <v>7694</v>
      </c>
    </row>
    <row r="951" spans="1:12">
      <c r="A951">
        <v>950</v>
      </c>
      <c r="B951" t="s">
        <v>7695</v>
      </c>
      <c r="C951" t="s">
        <v>7696</v>
      </c>
      <c r="D951" t="s">
        <v>4476</v>
      </c>
      <c r="E951" t="s">
        <v>7697</v>
      </c>
      <c r="F951" t="s">
        <v>7698</v>
      </c>
      <c r="G951" t="s">
        <v>1637</v>
      </c>
      <c r="H951" t="s">
        <v>7699</v>
      </c>
      <c r="I951" t="s">
        <v>7700</v>
      </c>
      <c r="J951" t="s">
        <v>7701</v>
      </c>
      <c r="K951" s="1">
        <v>43891</v>
      </c>
      <c r="L951" t="s">
        <v>7702</v>
      </c>
    </row>
    <row r="952" spans="1:12">
      <c r="A952">
        <v>951</v>
      </c>
      <c r="B952" t="s">
        <v>7703</v>
      </c>
      <c r="C952" t="s">
        <v>2211</v>
      </c>
      <c r="D952" t="s">
        <v>349</v>
      </c>
      <c r="E952" t="s">
        <v>7704</v>
      </c>
      <c r="F952" t="s">
        <v>7705</v>
      </c>
      <c r="G952" t="s">
        <v>795</v>
      </c>
      <c r="H952" t="s">
        <v>7706</v>
      </c>
      <c r="I952" t="s">
        <v>7707</v>
      </c>
      <c r="J952" t="s">
        <v>7708</v>
      </c>
      <c r="K952" s="1">
        <v>43858</v>
      </c>
      <c r="L952" t="s">
        <v>7709</v>
      </c>
    </row>
    <row r="953" spans="1:12">
      <c r="A953">
        <v>952</v>
      </c>
      <c r="B953" t="s">
        <v>7710</v>
      </c>
      <c r="C953" t="s">
        <v>3061</v>
      </c>
      <c r="D953" t="s">
        <v>837</v>
      </c>
      <c r="E953" t="s">
        <v>7711</v>
      </c>
      <c r="F953" t="s">
        <v>7712</v>
      </c>
      <c r="G953" t="s">
        <v>372</v>
      </c>
      <c r="H953" t="s">
        <v>7713</v>
      </c>
      <c r="I953" t="s">
        <v>7714</v>
      </c>
      <c r="J953" t="s">
        <v>7715</v>
      </c>
      <c r="K953" s="1">
        <v>43834</v>
      </c>
      <c r="L953" t="s">
        <v>7716</v>
      </c>
    </row>
    <row r="954" spans="1:12">
      <c r="A954">
        <v>953</v>
      </c>
      <c r="B954" t="s">
        <v>7717</v>
      </c>
      <c r="C954" t="s">
        <v>569</v>
      </c>
      <c r="D954" t="s">
        <v>7718</v>
      </c>
      <c r="E954" t="s">
        <v>7719</v>
      </c>
      <c r="F954" t="s">
        <v>7720</v>
      </c>
      <c r="G954" t="s">
        <v>1294</v>
      </c>
      <c r="H954">
        <f>1-116-631-4822</f>
        <v>-5568</v>
      </c>
      <c r="I954" t="s">
        <v>7721</v>
      </c>
      <c r="J954" t="s">
        <v>7722</v>
      </c>
      <c r="K954" s="1">
        <v>44571</v>
      </c>
      <c r="L954" t="s">
        <v>7723</v>
      </c>
    </row>
    <row r="955" spans="1:12">
      <c r="A955">
        <v>954</v>
      </c>
      <c r="B955" t="s">
        <v>7724</v>
      </c>
      <c r="C955" t="s">
        <v>2835</v>
      </c>
      <c r="D955" t="s">
        <v>7584</v>
      </c>
      <c r="E955" t="s">
        <v>7725</v>
      </c>
      <c r="F955" t="s">
        <v>7726</v>
      </c>
      <c r="G955" t="s">
        <v>1224</v>
      </c>
      <c r="H955" t="s">
        <v>7727</v>
      </c>
      <c r="I955" t="s">
        <v>7728</v>
      </c>
      <c r="J955" t="s">
        <v>7729</v>
      </c>
      <c r="K955" s="1">
        <v>44006</v>
      </c>
      <c r="L955" t="s">
        <v>7730</v>
      </c>
    </row>
    <row r="956" spans="1:12">
      <c r="A956">
        <v>955</v>
      </c>
      <c r="B956" t="s">
        <v>7731</v>
      </c>
      <c r="C956" t="s">
        <v>2128</v>
      </c>
      <c r="D956" t="s">
        <v>7187</v>
      </c>
      <c r="E956" t="s">
        <v>7732</v>
      </c>
      <c r="F956" t="s">
        <v>7733</v>
      </c>
      <c r="G956" t="s">
        <v>7734</v>
      </c>
      <c r="H956" t="s">
        <v>7735</v>
      </c>
      <c r="I956" t="s">
        <v>7736</v>
      </c>
      <c r="J956" t="s">
        <v>7737</v>
      </c>
      <c r="K956" s="1">
        <v>44484</v>
      </c>
      <c r="L956" t="s">
        <v>5536</v>
      </c>
    </row>
    <row r="957" spans="1:12">
      <c r="A957">
        <v>956</v>
      </c>
      <c r="B957" t="s">
        <v>7738</v>
      </c>
      <c r="C957" t="s">
        <v>6373</v>
      </c>
      <c r="D957" t="s">
        <v>7739</v>
      </c>
      <c r="E957" t="s">
        <v>7740</v>
      </c>
      <c r="F957" t="s">
        <v>7741</v>
      </c>
      <c r="G957" t="s">
        <v>4533</v>
      </c>
      <c r="H957" t="s">
        <v>7742</v>
      </c>
      <c r="I957" t="s">
        <v>7743</v>
      </c>
      <c r="J957" t="s">
        <v>7744</v>
      </c>
      <c r="K957" s="1">
        <v>44141</v>
      </c>
      <c r="L957" t="s">
        <v>7745</v>
      </c>
    </row>
    <row r="958" spans="1:12">
      <c r="A958">
        <v>957</v>
      </c>
      <c r="B958" t="s">
        <v>7746</v>
      </c>
      <c r="C958" t="s">
        <v>5775</v>
      </c>
      <c r="D958" t="s">
        <v>2343</v>
      </c>
      <c r="E958" t="s">
        <v>7747</v>
      </c>
      <c r="F958" t="s">
        <v>7748</v>
      </c>
      <c r="G958" t="s">
        <v>3911</v>
      </c>
      <c r="H958" t="s">
        <v>7749</v>
      </c>
      <c r="I958" t="s">
        <v>7750</v>
      </c>
      <c r="J958" t="s">
        <v>7751</v>
      </c>
      <c r="K958" s="1">
        <v>43876</v>
      </c>
      <c r="L958" t="s">
        <v>7752</v>
      </c>
    </row>
    <row r="959" spans="1:12">
      <c r="A959">
        <v>958</v>
      </c>
      <c r="B959" t="s">
        <v>7753</v>
      </c>
      <c r="C959" t="s">
        <v>7688</v>
      </c>
      <c r="D959" t="s">
        <v>2569</v>
      </c>
      <c r="E959" t="s">
        <v>7754</v>
      </c>
      <c r="F959" t="s">
        <v>7755</v>
      </c>
      <c r="G959" t="s">
        <v>1186</v>
      </c>
      <c r="H959" t="s">
        <v>7756</v>
      </c>
      <c r="I959" t="s">
        <v>7757</v>
      </c>
      <c r="J959" t="s">
        <v>7758</v>
      </c>
      <c r="K959" s="1">
        <v>44679</v>
      </c>
      <c r="L959" t="s">
        <v>7759</v>
      </c>
    </row>
    <row r="960" spans="1:12">
      <c r="A960">
        <v>959</v>
      </c>
      <c r="B960" t="s">
        <v>7760</v>
      </c>
      <c r="C960" t="s">
        <v>5752</v>
      </c>
      <c r="D960" t="s">
        <v>7761</v>
      </c>
      <c r="E960" t="s">
        <v>7762</v>
      </c>
      <c r="F960" t="s">
        <v>7763</v>
      </c>
      <c r="G960" t="s">
        <v>6806</v>
      </c>
      <c r="H960">
        <v>5167984365</v>
      </c>
      <c r="I960" t="s">
        <v>7764</v>
      </c>
      <c r="J960" t="s">
        <v>7765</v>
      </c>
      <c r="K960" s="1">
        <v>44467</v>
      </c>
      <c r="L960" t="s">
        <v>7766</v>
      </c>
    </row>
    <row r="961" spans="1:12">
      <c r="A961">
        <v>960</v>
      </c>
      <c r="B961" t="s">
        <v>7767</v>
      </c>
      <c r="C961" t="s">
        <v>876</v>
      </c>
      <c r="D961" t="s">
        <v>3980</v>
      </c>
      <c r="E961" t="s">
        <v>7768</v>
      </c>
      <c r="F961" t="s">
        <v>7769</v>
      </c>
      <c r="G961" t="s">
        <v>391</v>
      </c>
      <c r="H961" t="s">
        <v>7770</v>
      </c>
      <c r="I961" t="s">
        <v>7771</v>
      </c>
      <c r="J961" t="s">
        <v>7772</v>
      </c>
      <c r="K961" s="1">
        <v>44452</v>
      </c>
      <c r="L961" t="s">
        <v>2277</v>
      </c>
    </row>
    <row r="962" spans="1:12">
      <c r="A962">
        <v>961</v>
      </c>
      <c r="B962" t="s">
        <v>7773</v>
      </c>
      <c r="C962" t="s">
        <v>1204</v>
      </c>
      <c r="D962" t="s">
        <v>1960</v>
      </c>
      <c r="E962" t="s">
        <v>7774</v>
      </c>
      <c r="F962" t="s">
        <v>7775</v>
      </c>
      <c r="G962" t="s">
        <v>7646</v>
      </c>
      <c r="H962" t="s">
        <v>7776</v>
      </c>
      <c r="I962" t="s">
        <v>7777</v>
      </c>
      <c r="J962" t="s">
        <v>7778</v>
      </c>
      <c r="K962" s="1">
        <v>43958</v>
      </c>
      <c r="L962" t="s">
        <v>7779</v>
      </c>
    </row>
    <row r="963" spans="1:12">
      <c r="A963">
        <v>962</v>
      </c>
      <c r="B963" t="s">
        <v>7780</v>
      </c>
      <c r="C963" t="s">
        <v>1685</v>
      </c>
      <c r="D963" t="s">
        <v>34</v>
      </c>
      <c r="E963" t="s">
        <v>7781</v>
      </c>
      <c r="F963" t="s">
        <v>7782</v>
      </c>
      <c r="G963" t="s">
        <v>1042</v>
      </c>
      <c r="H963" t="s">
        <v>7783</v>
      </c>
      <c r="I963" t="s">
        <v>7784</v>
      </c>
      <c r="J963" t="s">
        <v>7785</v>
      </c>
      <c r="K963" s="1">
        <v>43949</v>
      </c>
      <c r="L963" t="s">
        <v>7786</v>
      </c>
    </row>
    <row r="964" spans="1:12">
      <c r="A964">
        <v>963</v>
      </c>
      <c r="B964" t="s">
        <v>7787</v>
      </c>
      <c r="C964" t="s">
        <v>7788</v>
      </c>
      <c r="D964" t="s">
        <v>6131</v>
      </c>
      <c r="E964" t="s">
        <v>7789</v>
      </c>
      <c r="F964" t="s">
        <v>306</v>
      </c>
      <c r="G964" t="s">
        <v>2114</v>
      </c>
      <c r="H964" t="s">
        <v>7790</v>
      </c>
      <c r="I964" t="s">
        <v>7791</v>
      </c>
      <c r="J964" t="s">
        <v>7792</v>
      </c>
      <c r="K964" s="1">
        <v>44523</v>
      </c>
      <c r="L964" t="s">
        <v>7793</v>
      </c>
    </row>
    <row r="965" spans="1:12">
      <c r="A965">
        <v>964</v>
      </c>
      <c r="B965" t="s">
        <v>7794</v>
      </c>
      <c r="C965" t="s">
        <v>426</v>
      </c>
      <c r="D965" t="s">
        <v>2612</v>
      </c>
      <c r="E965" t="s">
        <v>7795</v>
      </c>
      <c r="F965" t="s">
        <v>7796</v>
      </c>
      <c r="G965" t="s">
        <v>681</v>
      </c>
      <c r="H965" t="s">
        <v>7797</v>
      </c>
      <c r="I965" t="s">
        <v>7798</v>
      </c>
      <c r="J965" t="s">
        <v>7799</v>
      </c>
      <c r="K965" s="1">
        <v>43930</v>
      </c>
      <c r="L965" t="s">
        <v>7800</v>
      </c>
    </row>
    <row r="966" spans="1:12">
      <c r="A966">
        <v>965</v>
      </c>
      <c r="B966" t="s">
        <v>7801</v>
      </c>
      <c r="C966" t="s">
        <v>4202</v>
      </c>
      <c r="D966" t="s">
        <v>4931</v>
      </c>
      <c r="E966" t="s">
        <v>7802</v>
      </c>
      <c r="F966" t="s">
        <v>7803</v>
      </c>
      <c r="G966" t="s">
        <v>1715</v>
      </c>
      <c r="H966" t="s">
        <v>7804</v>
      </c>
      <c r="I966" t="s">
        <v>7805</v>
      </c>
      <c r="J966" t="s">
        <v>7806</v>
      </c>
      <c r="K966" s="1">
        <v>44481</v>
      </c>
      <c r="L966" t="s">
        <v>3617</v>
      </c>
    </row>
    <row r="967" spans="1:12">
      <c r="A967">
        <v>966</v>
      </c>
      <c r="B967" t="s">
        <v>7807</v>
      </c>
      <c r="C967" t="s">
        <v>7808</v>
      </c>
      <c r="D967" t="s">
        <v>7809</v>
      </c>
      <c r="E967" t="s">
        <v>7810</v>
      </c>
      <c r="F967" t="s">
        <v>7811</v>
      </c>
      <c r="G967" t="s">
        <v>3201</v>
      </c>
      <c r="H967" t="s">
        <v>7812</v>
      </c>
      <c r="I967" t="s">
        <v>7813</v>
      </c>
      <c r="J967" t="s">
        <v>7814</v>
      </c>
      <c r="K967" s="1">
        <v>44116</v>
      </c>
      <c r="L967" t="s">
        <v>7815</v>
      </c>
    </row>
    <row r="968" spans="1:12">
      <c r="A968">
        <v>967</v>
      </c>
      <c r="B968" t="s">
        <v>7816</v>
      </c>
      <c r="C968" t="s">
        <v>5751</v>
      </c>
      <c r="D968" t="s">
        <v>1093</v>
      </c>
      <c r="E968" t="s">
        <v>7817</v>
      </c>
      <c r="F968" t="s">
        <v>7818</v>
      </c>
      <c r="G968" t="s">
        <v>3122</v>
      </c>
      <c r="H968" t="s">
        <v>7819</v>
      </c>
      <c r="I968" t="s">
        <v>7820</v>
      </c>
      <c r="J968" t="s">
        <v>7821</v>
      </c>
      <c r="K968" s="1">
        <v>44352</v>
      </c>
      <c r="L968" t="s">
        <v>7822</v>
      </c>
    </row>
    <row r="969" spans="1:12">
      <c r="A969">
        <v>968</v>
      </c>
      <c r="B969" t="s">
        <v>7823</v>
      </c>
      <c r="C969" t="s">
        <v>7824</v>
      </c>
      <c r="D969" t="s">
        <v>819</v>
      </c>
      <c r="E969" t="s">
        <v>7825</v>
      </c>
      <c r="F969" t="s">
        <v>7826</v>
      </c>
      <c r="G969" t="s">
        <v>288</v>
      </c>
      <c r="H969" t="s">
        <v>7827</v>
      </c>
      <c r="I969" t="s">
        <v>7828</v>
      </c>
      <c r="J969" t="s">
        <v>7829</v>
      </c>
      <c r="K969" s="1">
        <v>43964</v>
      </c>
      <c r="L969" t="s">
        <v>6341</v>
      </c>
    </row>
    <row r="970" spans="1:12">
      <c r="A970">
        <v>969</v>
      </c>
      <c r="B970" t="s">
        <v>7830</v>
      </c>
      <c r="C970" t="s">
        <v>7831</v>
      </c>
      <c r="D970" t="s">
        <v>7832</v>
      </c>
      <c r="E970" t="s">
        <v>7833</v>
      </c>
      <c r="F970" t="s">
        <v>7834</v>
      </c>
      <c r="G970" t="s">
        <v>362</v>
      </c>
      <c r="H970" t="s">
        <v>7835</v>
      </c>
      <c r="I970" t="s">
        <v>7836</v>
      </c>
      <c r="J970" t="s">
        <v>7837</v>
      </c>
      <c r="K970" s="1">
        <v>43941</v>
      </c>
      <c r="L970" t="s">
        <v>7838</v>
      </c>
    </row>
    <row r="971" spans="1:12">
      <c r="A971">
        <v>970</v>
      </c>
      <c r="B971" t="s">
        <v>7839</v>
      </c>
      <c r="C971" t="s">
        <v>7840</v>
      </c>
      <c r="D971" t="s">
        <v>6803</v>
      </c>
      <c r="E971" t="s">
        <v>7841</v>
      </c>
      <c r="F971" t="s">
        <v>7842</v>
      </c>
      <c r="G971" t="s">
        <v>1322</v>
      </c>
      <c r="H971" t="s">
        <v>7843</v>
      </c>
      <c r="I971" t="s">
        <v>7844</v>
      </c>
      <c r="J971" t="s">
        <v>7845</v>
      </c>
      <c r="K971" s="1">
        <v>44080</v>
      </c>
      <c r="L971" t="s">
        <v>4913</v>
      </c>
    </row>
    <row r="972" spans="1:12">
      <c r="A972">
        <v>971</v>
      </c>
      <c r="B972" t="s">
        <v>7846</v>
      </c>
      <c r="C972" t="s">
        <v>6825</v>
      </c>
      <c r="D972" t="s">
        <v>7284</v>
      </c>
      <c r="E972" t="s">
        <v>7847</v>
      </c>
      <c r="F972" t="s">
        <v>7848</v>
      </c>
      <c r="G972" t="s">
        <v>850</v>
      </c>
      <c r="H972" t="s">
        <v>7849</v>
      </c>
      <c r="I972">
        <v>6101221895</v>
      </c>
      <c r="J972" t="s">
        <v>7850</v>
      </c>
      <c r="K972" s="1">
        <v>44056</v>
      </c>
      <c r="L972" t="s">
        <v>7851</v>
      </c>
    </row>
    <row r="973" spans="1:12">
      <c r="A973">
        <v>972</v>
      </c>
      <c r="B973" t="s">
        <v>7852</v>
      </c>
      <c r="C973" t="s">
        <v>4312</v>
      </c>
      <c r="D973" t="s">
        <v>5336</v>
      </c>
      <c r="E973" t="s">
        <v>7853</v>
      </c>
      <c r="F973" t="s">
        <v>7854</v>
      </c>
      <c r="G973" t="s">
        <v>460</v>
      </c>
      <c r="H973" t="s">
        <v>7855</v>
      </c>
      <c r="I973" t="s">
        <v>7856</v>
      </c>
      <c r="J973" t="s">
        <v>7857</v>
      </c>
      <c r="K973" s="1">
        <v>43855</v>
      </c>
      <c r="L973" t="s">
        <v>7858</v>
      </c>
    </row>
    <row r="974" spans="1:12">
      <c r="A974">
        <v>973</v>
      </c>
      <c r="B974" t="s">
        <v>7859</v>
      </c>
      <c r="C974" t="s">
        <v>1984</v>
      </c>
      <c r="D974" t="s">
        <v>2836</v>
      </c>
      <c r="E974" t="s">
        <v>7860</v>
      </c>
      <c r="F974" t="s">
        <v>7861</v>
      </c>
      <c r="G974" t="s">
        <v>1519</v>
      </c>
      <c r="H974" t="s">
        <v>7862</v>
      </c>
      <c r="I974" t="s">
        <v>7863</v>
      </c>
      <c r="J974" t="s">
        <v>7864</v>
      </c>
      <c r="K974" s="1">
        <v>44505</v>
      </c>
      <c r="L974" t="s">
        <v>7865</v>
      </c>
    </row>
    <row r="975" spans="1:12">
      <c r="A975">
        <v>974</v>
      </c>
      <c r="B975" t="s">
        <v>7866</v>
      </c>
      <c r="C975" t="s">
        <v>1940</v>
      </c>
      <c r="D975" t="s">
        <v>5052</v>
      </c>
      <c r="E975" t="s">
        <v>7867</v>
      </c>
      <c r="F975" t="s">
        <v>7868</v>
      </c>
      <c r="G975" t="s">
        <v>2885</v>
      </c>
      <c r="H975" t="s">
        <v>7869</v>
      </c>
      <c r="I975">
        <v>9313890316</v>
      </c>
      <c r="J975" t="s">
        <v>7870</v>
      </c>
      <c r="K975" s="1">
        <v>44048</v>
      </c>
      <c r="L975" t="s">
        <v>7871</v>
      </c>
    </row>
    <row r="976" spans="1:12">
      <c r="A976">
        <v>975</v>
      </c>
      <c r="B976" t="s">
        <v>7872</v>
      </c>
      <c r="C976" t="s">
        <v>1841</v>
      </c>
      <c r="D976" t="s">
        <v>7387</v>
      </c>
      <c r="E976" t="s">
        <v>7873</v>
      </c>
      <c r="F976" t="s">
        <v>7874</v>
      </c>
      <c r="G976" t="s">
        <v>6806</v>
      </c>
      <c r="H976" t="s">
        <v>7875</v>
      </c>
      <c r="I976" t="s">
        <v>7876</v>
      </c>
      <c r="J976" t="s">
        <v>7877</v>
      </c>
      <c r="K976" s="1">
        <v>43938</v>
      </c>
      <c r="L976" t="s">
        <v>7878</v>
      </c>
    </row>
    <row r="977" spans="1:12">
      <c r="A977">
        <v>976</v>
      </c>
      <c r="B977" t="s">
        <v>7879</v>
      </c>
      <c r="C977" t="s">
        <v>7880</v>
      </c>
      <c r="D977" t="s">
        <v>6124</v>
      </c>
      <c r="E977" t="s">
        <v>7881</v>
      </c>
      <c r="F977" t="s">
        <v>7882</v>
      </c>
      <c r="G977" t="s">
        <v>2165</v>
      </c>
      <c r="H977" t="s">
        <v>7883</v>
      </c>
      <c r="I977" t="s">
        <v>7884</v>
      </c>
      <c r="J977" t="s">
        <v>7885</v>
      </c>
      <c r="K977" s="1">
        <v>43887</v>
      </c>
      <c r="L977" t="s">
        <v>7886</v>
      </c>
    </row>
    <row r="978" spans="1:12">
      <c r="A978">
        <v>977</v>
      </c>
      <c r="B978" t="s">
        <v>7887</v>
      </c>
      <c r="C978" t="s">
        <v>7888</v>
      </c>
      <c r="D978" t="s">
        <v>7889</v>
      </c>
      <c r="E978" t="s">
        <v>7890</v>
      </c>
      <c r="F978" t="s">
        <v>7891</v>
      </c>
      <c r="G978" t="s">
        <v>1042</v>
      </c>
      <c r="H978" t="s">
        <v>7892</v>
      </c>
      <c r="I978" t="s">
        <v>7893</v>
      </c>
      <c r="J978" t="s">
        <v>7894</v>
      </c>
      <c r="K978" s="1">
        <v>43923</v>
      </c>
      <c r="L978" t="s">
        <v>7895</v>
      </c>
    </row>
    <row r="979" spans="1:12">
      <c r="A979">
        <v>978</v>
      </c>
      <c r="B979" t="s">
        <v>7896</v>
      </c>
      <c r="C979" t="s">
        <v>4990</v>
      </c>
      <c r="D979" t="s">
        <v>2360</v>
      </c>
      <c r="E979" t="s">
        <v>7897</v>
      </c>
      <c r="F979" t="s">
        <v>7898</v>
      </c>
      <c r="G979" t="s">
        <v>86</v>
      </c>
      <c r="H979" t="s">
        <v>7899</v>
      </c>
      <c r="I979" t="s">
        <v>7900</v>
      </c>
      <c r="J979" t="s">
        <v>7901</v>
      </c>
      <c r="K979" s="1">
        <v>44296</v>
      </c>
      <c r="L979" t="s">
        <v>7902</v>
      </c>
    </row>
    <row r="980" spans="1:12">
      <c r="A980">
        <v>979</v>
      </c>
      <c r="B980" t="s">
        <v>7903</v>
      </c>
      <c r="C980" t="s">
        <v>3214</v>
      </c>
      <c r="D980" t="s">
        <v>7904</v>
      </c>
      <c r="E980" t="s">
        <v>7905</v>
      </c>
      <c r="F980" t="s">
        <v>7906</v>
      </c>
      <c r="G980" t="s">
        <v>795</v>
      </c>
      <c r="H980" t="s">
        <v>7907</v>
      </c>
      <c r="I980" t="s">
        <v>7908</v>
      </c>
      <c r="J980" t="s">
        <v>7909</v>
      </c>
      <c r="K980" s="1">
        <v>44509</v>
      </c>
      <c r="L980" t="s">
        <v>7910</v>
      </c>
    </row>
    <row r="981" spans="1:12">
      <c r="A981">
        <v>980</v>
      </c>
      <c r="B981" t="s">
        <v>7911</v>
      </c>
      <c r="C981" t="s">
        <v>5676</v>
      </c>
      <c r="D981" t="s">
        <v>2270</v>
      </c>
      <c r="E981" t="s">
        <v>7912</v>
      </c>
      <c r="F981" t="s">
        <v>7913</v>
      </c>
      <c r="G981" t="s">
        <v>1016</v>
      </c>
      <c r="H981" t="s">
        <v>7914</v>
      </c>
      <c r="I981" t="s">
        <v>7915</v>
      </c>
      <c r="J981" t="s">
        <v>7916</v>
      </c>
      <c r="K981" s="1">
        <v>43993</v>
      </c>
      <c r="L981" t="s">
        <v>310</v>
      </c>
    </row>
    <row r="982" spans="1:12">
      <c r="A982">
        <v>981</v>
      </c>
      <c r="B982" t="s">
        <v>7917</v>
      </c>
      <c r="C982" t="s">
        <v>2187</v>
      </c>
      <c r="D982" t="s">
        <v>5336</v>
      </c>
      <c r="E982" t="s">
        <v>7918</v>
      </c>
      <c r="F982" t="s">
        <v>7919</v>
      </c>
      <c r="G982" t="s">
        <v>1385</v>
      </c>
      <c r="H982" t="s">
        <v>7920</v>
      </c>
      <c r="I982">
        <v>7927198966</v>
      </c>
      <c r="J982" t="s">
        <v>7921</v>
      </c>
      <c r="K982" s="1">
        <v>44433</v>
      </c>
      <c r="L982" t="s">
        <v>7922</v>
      </c>
    </row>
    <row r="983" spans="1:12">
      <c r="A983">
        <v>982</v>
      </c>
      <c r="B983" t="s">
        <v>7923</v>
      </c>
      <c r="C983" t="s">
        <v>903</v>
      </c>
      <c r="D983" t="s">
        <v>6131</v>
      </c>
      <c r="E983" t="s">
        <v>7924</v>
      </c>
      <c r="F983" t="s">
        <v>7925</v>
      </c>
      <c r="G983" t="s">
        <v>610</v>
      </c>
      <c r="H983" t="s">
        <v>7926</v>
      </c>
      <c r="I983" t="s">
        <v>7927</v>
      </c>
      <c r="J983" t="s">
        <v>7928</v>
      </c>
      <c r="K983" s="1">
        <v>44390</v>
      </c>
      <c r="L983" t="s">
        <v>7929</v>
      </c>
    </row>
    <row r="984" spans="1:12">
      <c r="A984">
        <v>983</v>
      </c>
      <c r="B984" t="s">
        <v>7930</v>
      </c>
      <c r="C984" t="s">
        <v>3556</v>
      </c>
      <c r="D984" t="s">
        <v>227</v>
      </c>
      <c r="E984" t="s">
        <v>7931</v>
      </c>
      <c r="F984" t="s">
        <v>7932</v>
      </c>
      <c r="G984" t="s">
        <v>3613</v>
      </c>
      <c r="H984" t="s">
        <v>7933</v>
      </c>
      <c r="I984" t="s">
        <v>7934</v>
      </c>
      <c r="J984" t="s">
        <v>7935</v>
      </c>
      <c r="K984" s="1">
        <v>43983</v>
      </c>
      <c r="L984" t="s">
        <v>7936</v>
      </c>
    </row>
    <row r="985" spans="1:12">
      <c r="A985">
        <v>984</v>
      </c>
      <c r="B985" t="s">
        <v>7937</v>
      </c>
      <c r="C985" t="s">
        <v>5308</v>
      </c>
      <c r="D985" t="s">
        <v>7938</v>
      </c>
      <c r="E985" t="s">
        <v>7939</v>
      </c>
      <c r="F985" t="s">
        <v>7940</v>
      </c>
      <c r="G985" t="s">
        <v>1441</v>
      </c>
      <c r="H985" t="s">
        <v>7941</v>
      </c>
      <c r="I985">
        <f>1-952-388-1203</f>
        <v>-2542</v>
      </c>
      <c r="J985" t="s">
        <v>7942</v>
      </c>
      <c r="K985" s="1">
        <v>44041</v>
      </c>
      <c r="L985" t="s">
        <v>7943</v>
      </c>
    </row>
    <row r="986" spans="1:12">
      <c r="A986">
        <v>985</v>
      </c>
      <c r="B986" t="s">
        <v>7944</v>
      </c>
      <c r="C986" t="s">
        <v>6102</v>
      </c>
      <c r="D986" t="s">
        <v>3863</v>
      </c>
      <c r="E986" t="s">
        <v>7945</v>
      </c>
      <c r="F986" t="s">
        <v>7946</v>
      </c>
      <c r="G986" t="s">
        <v>220</v>
      </c>
      <c r="H986" t="s">
        <v>7947</v>
      </c>
      <c r="I986" t="s">
        <v>7948</v>
      </c>
      <c r="J986" t="s">
        <v>7949</v>
      </c>
      <c r="K986" s="1">
        <v>44514</v>
      </c>
      <c r="L986" t="s">
        <v>7950</v>
      </c>
    </row>
    <row r="987" spans="1:12">
      <c r="A987">
        <v>986</v>
      </c>
      <c r="B987" t="s">
        <v>7951</v>
      </c>
      <c r="C987" t="s">
        <v>7952</v>
      </c>
      <c r="D987" t="s">
        <v>2905</v>
      </c>
      <c r="E987" t="s">
        <v>7953</v>
      </c>
      <c r="F987" t="s">
        <v>7954</v>
      </c>
      <c r="G987" t="s">
        <v>297</v>
      </c>
      <c r="H987" t="s">
        <v>7955</v>
      </c>
      <c r="I987" t="s">
        <v>7956</v>
      </c>
      <c r="J987" t="s">
        <v>7957</v>
      </c>
      <c r="K987" s="1">
        <v>44486</v>
      </c>
      <c r="L987" t="s">
        <v>7958</v>
      </c>
    </row>
    <row r="988" spans="1:12">
      <c r="A988">
        <v>987</v>
      </c>
      <c r="B988" t="s">
        <v>7959</v>
      </c>
      <c r="C988" t="s">
        <v>7960</v>
      </c>
      <c r="D988" t="s">
        <v>3198</v>
      </c>
      <c r="E988" t="s">
        <v>7961</v>
      </c>
      <c r="F988" t="s">
        <v>7962</v>
      </c>
      <c r="G988" t="s">
        <v>260</v>
      </c>
      <c r="H988" t="s">
        <v>7963</v>
      </c>
      <c r="I988">
        <f>1-157-747-7793</f>
        <v>-8696</v>
      </c>
      <c r="J988" t="s">
        <v>7964</v>
      </c>
      <c r="K988" s="1">
        <v>43835</v>
      </c>
      <c r="L988" t="s">
        <v>7965</v>
      </c>
    </row>
    <row r="989" spans="1:12">
      <c r="A989">
        <v>988</v>
      </c>
      <c r="B989" t="s">
        <v>7966</v>
      </c>
      <c r="C989" t="s">
        <v>2010</v>
      </c>
      <c r="D989" t="s">
        <v>2748</v>
      </c>
      <c r="E989" t="s">
        <v>7967</v>
      </c>
      <c r="F989" t="s">
        <v>7968</v>
      </c>
      <c r="G989" t="s">
        <v>3438</v>
      </c>
      <c r="H989" t="s">
        <v>7969</v>
      </c>
      <c r="I989" t="s">
        <v>7970</v>
      </c>
      <c r="J989" t="s">
        <v>7971</v>
      </c>
      <c r="K989" s="1">
        <v>44167</v>
      </c>
      <c r="L989" t="s">
        <v>7972</v>
      </c>
    </row>
    <row r="990" spans="1:12">
      <c r="A990">
        <v>989</v>
      </c>
      <c r="B990" t="s">
        <v>7973</v>
      </c>
      <c r="C990" t="s">
        <v>7960</v>
      </c>
      <c r="D990" t="s">
        <v>4483</v>
      </c>
      <c r="E990" t="s">
        <v>7974</v>
      </c>
      <c r="F990" t="s">
        <v>7975</v>
      </c>
      <c r="G990" t="s">
        <v>6472</v>
      </c>
      <c r="H990" t="s">
        <v>7976</v>
      </c>
      <c r="I990" t="s">
        <v>7977</v>
      </c>
      <c r="J990" t="s">
        <v>7978</v>
      </c>
      <c r="K990" s="1">
        <v>43967</v>
      </c>
      <c r="L990" t="s">
        <v>7979</v>
      </c>
    </row>
    <row r="991" spans="1:12">
      <c r="A991">
        <v>990</v>
      </c>
      <c r="B991" t="s">
        <v>7980</v>
      </c>
      <c r="C991" t="s">
        <v>677</v>
      </c>
      <c r="D991" t="s">
        <v>83</v>
      </c>
      <c r="E991" t="s">
        <v>7981</v>
      </c>
      <c r="F991" t="s">
        <v>7982</v>
      </c>
      <c r="G991" t="s">
        <v>450</v>
      </c>
      <c r="H991" t="s">
        <v>7983</v>
      </c>
      <c r="I991" t="s">
        <v>7984</v>
      </c>
      <c r="J991" t="s">
        <v>7985</v>
      </c>
      <c r="K991" s="1">
        <v>43888</v>
      </c>
      <c r="L991" t="s">
        <v>7986</v>
      </c>
    </row>
    <row r="992" spans="1:12">
      <c r="A992">
        <v>991</v>
      </c>
      <c r="B992" t="s">
        <v>7987</v>
      </c>
      <c r="C992" t="s">
        <v>7988</v>
      </c>
      <c r="D992" t="s">
        <v>4554</v>
      </c>
      <c r="E992" t="s">
        <v>7989</v>
      </c>
      <c r="F992" t="s">
        <v>7990</v>
      </c>
      <c r="G992" t="s">
        <v>145</v>
      </c>
      <c r="H992" t="s">
        <v>7991</v>
      </c>
      <c r="I992" t="s">
        <v>7992</v>
      </c>
      <c r="J992" t="s">
        <v>7993</v>
      </c>
      <c r="K992" s="1">
        <v>44621</v>
      </c>
      <c r="L992" t="s">
        <v>7994</v>
      </c>
    </row>
    <row r="993" spans="1:12">
      <c r="A993">
        <v>992</v>
      </c>
      <c r="B993" t="s">
        <v>7995</v>
      </c>
      <c r="C993" t="s">
        <v>2738</v>
      </c>
      <c r="D993" t="s">
        <v>7996</v>
      </c>
      <c r="E993" t="s">
        <v>7997</v>
      </c>
      <c r="F993" t="s">
        <v>7998</v>
      </c>
      <c r="G993" t="s">
        <v>450</v>
      </c>
      <c r="H993" t="s">
        <v>7999</v>
      </c>
      <c r="I993" t="s">
        <v>8000</v>
      </c>
      <c r="J993" t="s">
        <v>8001</v>
      </c>
      <c r="K993" s="1">
        <v>44170</v>
      </c>
      <c r="L993" t="s">
        <v>8002</v>
      </c>
    </row>
    <row r="994" spans="1:12">
      <c r="A994">
        <v>993</v>
      </c>
      <c r="B994" t="s">
        <v>8003</v>
      </c>
      <c r="C994" t="s">
        <v>687</v>
      </c>
      <c r="D994" t="s">
        <v>1013</v>
      </c>
      <c r="E994" t="s">
        <v>8004</v>
      </c>
      <c r="F994" t="s">
        <v>8005</v>
      </c>
      <c r="G994" t="s">
        <v>497</v>
      </c>
      <c r="H994" t="s">
        <v>8006</v>
      </c>
      <c r="I994" t="s">
        <v>8007</v>
      </c>
      <c r="J994" t="s">
        <v>8008</v>
      </c>
      <c r="K994" s="1">
        <v>44473</v>
      </c>
      <c r="L994" t="s">
        <v>8009</v>
      </c>
    </row>
    <row r="995" spans="1:12">
      <c r="A995">
        <v>994</v>
      </c>
      <c r="B995" t="s">
        <v>8010</v>
      </c>
      <c r="C995" t="s">
        <v>8011</v>
      </c>
      <c r="D995" t="s">
        <v>7761</v>
      </c>
      <c r="E995" t="s">
        <v>8012</v>
      </c>
      <c r="F995" t="s">
        <v>8013</v>
      </c>
      <c r="G995" t="s">
        <v>681</v>
      </c>
      <c r="H995" t="s">
        <v>8014</v>
      </c>
      <c r="I995" t="s">
        <v>8015</v>
      </c>
      <c r="J995" t="s">
        <v>8016</v>
      </c>
      <c r="K995" s="1">
        <v>43870</v>
      </c>
      <c r="L995" t="s">
        <v>8017</v>
      </c>
    </row>
    <row r="996" spans="1:12">
      <c r="A996">
        <v>995</v>
      </c>
      <c r="B996" t="s">
        <v>8018</v>
      </c>
      <c r="C996" t="s">
        <v>7888</v>
      </c>
      <c r="D996" t="s">
        <v>1205</v>
      </c>
      <c r="E996" t="s">
        <v>8019</v>
      </c>
      <c r="F996" t="s">
        <v>8020</v>
      </c>
      <c r="G996" t="s">
        <v>372</v>
      </c>
      <c r="H996">
        <v>4200976464</v>
      </c>
      <c r="I996">
        <f>1-766-57-583</f>
        <v>-1405</v>
      </c>
      <c r="J996" t="s">
        <v>8021</v>
      </c>
      <c r="K996" s="1">
        <v>44536</v>
      </c>
      <c r="L996" t="s">
        <v>8022</v>
      </c>
    </row>
    <row r="997" spans="1:12">
      <c r="A997">
        <v>996</v>
      </c>
      <c r="B997" t="s">
        <v>8023</v>
      </c>
      <c r="C997" t="s">
        <v>3153</v>
      </c>
      <c r="D997" t="s">
        <v>8024</v>
      </c>
      <c r="E997" t="s">
        <v>8025</v>
      </c>
      <c r="F997" t="s">
        <v>8026</v>
      </c>
      <c r="G997" t="s">
        <v>553</v>
      </c>
      <c r="H997" t="s">
        <v>8027</v>
      </c>
      <c r="I997" t="s">
        <v>8028</v>
      </c>
      <c r="J997" t="s">
        <v>8029</v>
      </c>
      <c r="K997" s="1">
        <v>44570</v>
      </c>
      <c r="L997" t="s">
        <v>8030</v>
      </c>
    </row>
    <row r="998" spans="1:12">
      <c r="A998">
        <v>997</v>
      </c>
      <c r="B998" t="s">
        <v>8031</v>
      </c>
      <c r="C998" t="s">
        <v>8032</v>
      </c>
      <c r="D998" t="s">
        <v>8033</v>
      </c>
      <c r="E998" t="s">
        <v>8034</v>
      </c>
      <c r="F998" t="s">
        <v>8035</v>
      </c>
      <c r="G998" t="s">
        <v>3257</v>
      </c>
      <c r="H998" t="s">
        <v>8036</v>
      </c>
      <c r="I998" t="s">
        <v>8037</v>
      </c>
      <c r="J998" t="s">
        <v>8038</v>
      </c>
      <c r="K998" s="1">
        <v>44429</v>
      </c>
      <c r="L998" t="s">
        <v>8039</v>
      </c>
    </row>
    <row r="999" spans="1:12">
      <c r="A999">
        <v>998</v>
      </c>
      <c r="B999" t="s">
        <v>8040</v>
      </c>
      <c r="C999" t="s">
        <v>8041</v>
      </c>
      <c r="D999" t="s">
        <v>4368</v>
      </c>
      <c r="E999" t="s">
        <v>8042</v>
      </c>
      <c r="F999" t="s">
        <v>8043</v>
      </c>
      <c r="G999" t="s">
        <v>2536</v>
      </c>
      <c r="H999">
        <v>1193982387</v>
      </c>
      <c r="I999" t="s">
        <v>8044</v>
      </c>
      <c r="J999" t="s">
        <v>8045</v>
      </c>
      <c r="K999" s="1">
        <v>43943</v>
      </c>
      <c r="L999" t="s">
        <v>8046</v>
      </c>
    </row>
    <row r="1000" spans="1:12">
      <c r="A1000">
        <v>999</v>
      </c>
      <c r="B1000" t="s">
        <v>8047</v>
      </c>
      <c r="C1000" t="s">
        <v>2460</v>
      </c>
      <c r="D1000" t="s">
        <v>8048</v>
      </c>
      <c r="E1000" t="s">
        <v>8049</v>
      </c>
      <c r="F1000" t="s">
        <v>8050</v>
      </c>
      <c r="G1000" t="s">
        <v>2155</v>
      </c>
      <c r="H1000" t="s">
        <v>8051</v>
      </c>
      <c r="I1000" t="s">
        <v>8052</v>
      </c>
      <c r="J1000" t="s">
        <v>8053</v>
      </c>
      <c r="K1000" s="1">
        <v>44267</v>
      </c>
      <c r="L1000" t="s">
        <v>8054</v>
      </c>
    </row>
    <row r="1001" spans="1:12">
      <c r="A1001">
        <v>1000</v>
      </c>
      <c r="B1001" t="s">
        <v>8055</v>
      </c>
      <c r="C1001" t="s">
        <v>8056</v>
      </c>
      <c r="D1001" t="s">
        <v>4043</v>
      </c>
      <c r="E1001" t="s">
        <v>8057</v>
      </c>
      <c r="F1001" t="s">
        <v>2405</v>
      </c>
      <c r="G1001" t="s">
        <v>3719</v>
      </c>
      <c r="H1001">
        <f>1-278-758-4331</f>
        <v>-5366</v>
      </c>
      <c r="I1001" t="s">
        <v>8058</v>
      </c>
      <c r="J1001" t="s">
        <v>8059</v>
      </c>
      <c r="K1001" s="1">
        <v>44539</v>
      </c>
      <c r="L1001" t="s">
        <v>7168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Pivote tables</vt:lpstr>
      <vt:lpstr>Dashboard</vt:lpstr>
      <vt:lpstr>customers-1000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Christina J</dc:creator>
  <cp:lastModifiedBy>Rachel Christina. J</cp:lastModifiedBy>
  <cp:lastPrinted>2024-05-26T17:04:33Z</cp:lastPrinted>
  <dcterms:created xsi:type="dcterms:W3CDTF">2024-05-26T17:00:31Z</dcterms:created>
  <dcterms:modified xsi:type="dcterms:W3CDTF">2024-08-24T10:25:16Z</dcterms:modified>
</cp:coreProperties>
</file>