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_unique_generic_drugs_wh" sheetId="1" r:id="rId4"/>
  </sheets>
  <definedNames/>
  <calcPr/>
</workbook>
</file>

<file path=xl/sharedStrings.xml><?xml version="1.0" encoding="utf-8"?>
<sst xmlns="http://schemas.openxmlformats.org/spreadsheetml/2006/main" count="68" uniqueCount="64">
  <si>
    <t>Drug ID</t>
  </si>
  <si>
    <t>Drug Name</t>
  </si>
  <si>
    <t>Price</t>
  </si>
  <si>
    <t>Name</t>
  </si>
  <si>
    <t>Tramadol</t>
  </si>
  <si>
    <t>Bobby Jackson</t>
  </si>
  <si>
    <t>Oxycodone</t>
  </si>
  <si>
    <t>Leslie Terry</t>
  </si>
  <si>
    <t>Paracetamol</t>
  </si>
  <si>
    <t>Danny Smith</t>
  </si>
  <si>
    <t>Norflex</t>
  </si>
  <si>
    <t>Andrew Watts</t>
  </si>
  <si>
    <t>Ibuprofen</t>
  </si>
  <si>
    <t>Adrienne Bell</t>
  </si>
  <si>
    <t>Cyclobenzaprine</t>
  </si>
  <si>
    <t>Emily Johnson</t>
  </si>
  <si>
    <t>Hydrocodone/Acetaminophen</t>
  </si>
  <si>
    <t>Edward Edwards</t>
  </si>
  <si>
    <t>Acetaminophen</t>
  </si>
  <si>
    <t>Christina Martinez</t>
  </si>
  <si>
    <t>Hydromorphone</t>
  </si>
  <si>
    <t>Jasmine Aguilar</t>
  </si>
  <si>
    <t>Hydrocodone</t>
  </si>
  <si>
    <t>Christopher Berg</t>
  </si>
  <si>
    <t>Michelle Daniels</t>
  </si>
  <si>
    <t>Aaron Martinez</t>
  </si>
  <si>
    <t>Connor Hansen</t>
  </si>
  <si>
    <t>Robert Bauer</t>
  </si>
  <si>
    <t>Brooke Brady</t>
  </si>
  <si>
    <t>Natalie Gamble</t>
  </si>
  <si>
    <t>Haley Perkins</t>
  </si>
  <si>
    <t>Jamie Campbell</t>
  </si>
  <si>
    <t>Luke Burgess</t>
  </si>
  <si>
    <t>Daniel Schmidt</t>
  </si>
  <si>
    <t>Timothy Burns</t>
  </si>
  <si>
    <t>Christopher Bright</t>
  </si>
  <si>
    <t>Kathryn Stewart</t>
  </si>
  <si>
    <t>Eileen Thompson</t>
  </si>
  <si>
    <t>Paul Henderson</t>
  </si>
  <si>
    <t>Peter Fitzgerald</t>
  </si>
  <si>
    <t>Cathy Small</t>
  </si>
  <si>
    <t>Kenneth Moore</t>
  </si>
  <si>
    <t>Mary Hunter</t>
  </si>
  <si>
    <t>Joshua Oliver</t>
  </si>
  <si>
    <t>Thomas Martinez</t>
  </si>
  <si>
    <t>James Patterson</t>
  </si>
  <si>
    <t>William Cooper</t>
  </si>
  <si>
    <t>Erin Ortega</t>
  </si>
  <si>
    <t>Nicole Rodriguez</t>
  </si>
  <si>
    <t>David Anderson</t>
  </si>
  <si>
    <t>Denise Torres</t>
  </si>
  <si>
    <t>Cassandra Robinson</t>
  </si>
  <si>
    <t>Nicole Lucero</t>
  </si>
  <si>
    <t>Pamela Fernandez</t>
  </si>
  <si>
    <t>Christopher Lee</t>
  </si>
  <si>
    <t>Thomas Morse</t>
  </si>
  <si>
    <t>Eric Lane</t>
  </si>
  <si>
    <t>Katherine Smith</t>
  </si>
  <si>
    <t>Paul Williams</t>
  </si>
  <si>
    <t>Lynn Martinez</t>
  </si>
  <si>
    <t>Christopher Chapman</t>
  </si>
  <si>
    <t>Chris Frye</t>
  </si>
  <si>
    <t>Kyle Bennett</t>
  </si>
  <si>
    <t>Brandon Collins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</si>
</sst>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b/>
      <sz val="12.0"/>
      <color theme="1"/>
      <name val="Aptos Narrow"/>
    </font>
    <font>
      <sz val="12.0"/>
      <color theme="1"/>
      <name val="Aptos Narrow"/>
    </font>
    <font>
      <b/>
      <sz val="12.0"/>
      <color theme="1"/>
      <name val="Aptos Narrow (Body)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</fills>
  <borders count="4">
    <border/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47D45A"/>
      </left>
      <top style="thin">
        <color rgb="FF47D45A"/>
      </top>
      <bottom style="thin">
        <color rgb="FF47D45A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0" fontId="1" numFmtId="0" xfId="0" applyBorder="1" applyFont="1"/>
    <xf borderId="0" fillId="0" fontId="1" numFmtId="0" xfId="0" applyFont="1"/>
    <xf borderId="0" fillId="0" fontId="3" numFmtId="0" xfId="0" applyFont="1"/>
    <xf borderId="0" fillId="2" fontId="2" numFmtId="0" xfId="0" applyFont="1"/>
    <xf borderId="2" fillId="2" fontId="2" numFmtId="0" xfId="0" applyBorder="1" applyFont="1"/>
    <xf borderId="3" fillId="0" fontId="2" numFmtId="0" xfId="0" applyBorder="1" applyFont="1"/>
    <xf borderId="0" fillId="0" fontId="4" numFmtId="0" xfId="0" applyAlignment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F0C8"/>
          <bgColor rgb="FFC1F0C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vlookup_unique_generic_drugs_w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" displayName="Table_1" name="Table_1" id="1">
  <tableColumns count="3">
    <tableColumn name="Drug ID" id="1"/>
    <tableColumn name="Drug Name" id="2"/>
    <tableColumn name="Price" id="3"/>
  </tableColumns>
  <tableStyleInfo name="vlookup_unique_generic_drugs_w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30.33"/>
    <col customWidth="1" min="3" max="3" width="11.0"/>
    <col customWidth="1" min="4" max="5" width="10.78"/>
    <col customWidth="1" min="6" max="6" width="22.67"/>
    <col customWidth="1" min="7" max="7" width="10.78"/>
    <col customWidth="1" min="8" max="8" width="25.67"/>
    <col customWidth="1" min="9" max="9" width="10.78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4" t="s">
        <v>0</v>
      </c>
      <c r="H1" s="4" t="s">
        <v>1</v>
      </c>
      <c r="I1" s="5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>
        <v>1053.0</v>
      </c>
      <c r="B2" s="6" t="s">
        <v>4</v>
      </c>
      <c r="C2" s="6">
        <v>23.0</v>
      </c>
      <c r="D2" s="2"/>
      <c r="E2" s="2"/>
      <c r="F2" s="7" t="s">
        <v>5</v>
      </c>
      <c r="G2" s="8">
        <v>5716.0</v>
      </c>
      <c r="H2" s="9" t="s">
        <v>6</v>
      </c>
      <c r="I2" s="2">
        <f>VLOOKUP(G2,vlookup_unique_generic_drugs_wh!$A$1:$C$11,3,FALSE)</f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>
        <v>5716.0</v>
      </c>
      <c r="B3" s="6" t="s">
        <v>6</v>
      </c>
      <c r="C3" s="6">
        <v>10.0</v>
      </c>
      <c r="D3" s="2"/>
      <c r="E3" s="2"/>
      <c r="F3" s="10" t="s">
        <v>7</v>
      </c>
      <c r="G3" s="8">
        <v>1053.0</v>
      </c>
      <c r="H3" s="2" t="str">
        <f>VLOOKUP(G3,vlookup_unique_generic_drugs_wh!$A$1:$C$11,2,FALSE)</f>
        <v>Tramadol</v>
      </c>
      <c r="I3" s="2">
        <f>VLOOKUP(G3,vlookup_unique_generic_drugs_wh!$A$1:$C$11,3,FALSE)</f>
        <v>23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>
        <v>1396.0</v>
      </c>
      <c r="B4" s="6" t="s">
        <v>8</v>
      </c>
      <c r="C4" s="6">
        <v>13.0</v>
      </c>
      <c r="D4" s="2"/>
      <c r="E4" s="2"/>
      <c r="F4" s="7" t="s">
        <v>9</v>
      </c>
      <c r="G4" s="8">
        <v>1396.0</v>
      </c>
      <c r="H4" s="2" t="str">
        <f>VLOOKUP(G4,vlookup_unique_generic_drugs_wh!$A$1:$C$11,2,FALSE)</f>
        <v>Paracetamol</v>
      </c>
      <c r="I4" s="2">
        <f>VLOOKUP(G4,vlookup_unique_generic_drugs_wh!$A$1:$C$11,3,FALSE)</f>
        <v>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>
        <v>2433.0</v>
      </c>
      <c r="B5" s="6" t="s">
        <v>10</v>
      </c>
      <c r="C5" s="6">
        <v>176.0</v>
      </c>
      <c r="D5" s="2"/>
      <c r="E5" s="2"/>
      <c r="F5" s="10" t="s">
        <v>11</v>
      </c>
      <c r="G5" s="8">
        <v>2433.0</v>
      </c>
      <c r="H5" s="2" t="str">
        <f>VLOOKUP(G5,vlookup_unique_generic_drugs_wh!$A$1:$C$11,2,FALSE)</f>
        <v>Norflex</v>
      </c>
      <c r="I5" s="2">
        <f>VLOOKUP(G5,vlookup_unique_generic_drugs_wh!$A$1:$C$11,3,FALSE)</f>
        <v>176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>
        <v>4602.0</v>
      </c>
      <c r="B6" s="6" t="s">
        <v>12</v>
      </c>
      <c r="C6" s="6">
        <v>15.0</v>
      </c>
      <c r="D6" s="2"/>
      <c r="E6" s="2"/>
      <c r="F6" s="7" t="s">
        <v>13</v>
      </c>
      <c r="G6" s="8">
        <v>5716.0</v>
      </c>
      <c r="H6" s="2" t="str">
        <f>VLOOKUP(G6,vlookup_unique_generic_drugs_wh!$A$1:$C$11,2,FALSE)</f>
        <v>Oxycodone</v>
      </c>
      <c r="I6" s="2">
        <f>VLOOKUP(G6,vlookup_unique_generic_drugs_wh!$A$1:$C$11,3,FALSE)</f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>
        <v>2327.0</v>
      </c>
      <c r="B7" s="6" t="s">
        <v>14</v>
      </c>
      <c r="C7" s="6">
        <v>14.0</v>
      </c>
      <c r="D7" s="2"/>
      <c r="E7" s="2"/>
      <c r="F7" s="10" t="s">
        <v>15</v>
      </c>
      <c r="G7" s="8">
        <v>1053.0</v>
      </c>
      <c r="H7" s="2" t="str">
        <f>VLOOKUP(G7,vlookup_unique_generic_drugs_wh!$A$1:$C$11,2,FALSE)</f>
        <v>Tramadol</v>
      </c>
      <c r="I7" s="2">
        <f>VLOOKUP(G7,vlookup_unique_generic_drugs_wh!$A$1:$C$11,3,FALSE)</f>
        <v>23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>
        <v>2332.0</v>
      </c>
      <c r="B8" s="6" t="s">
        <v>16</v>
      </c>
      <c r="C8" s="6">
        <v>275.0</v>
      </c>
      <c r="D8" s="2"/>
      <c r="E8" s="2"/>
      <c r="F8" s="7" t="s">
        <v>17</v>
      </c>
      <c r="G8" s="2">
        <v>4602.0</v>
      </c>
      <c r="H8" s="2" t="str">
        <f>VLOOKUP(G8,vlookup_unique_generic_drugs_wh!$A$1:$C$11,2,FALSE)</f>
        <v>Ibuprofen</v>
      </c>
      <c r="I8" s="2">
        <f>VLOOKUP(G8,vlookup_unique_generic_drugs_wh!$A$1:$C$11,3,FALSE)</f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>
        <v>6987.0</v>
      </c>
      <c r="B9" s="6" t="s">
        <v>18</v>
      </c>
      <c r="C9" s="6">
        <v>16.0</v>
      </c>
      <c r="D9" s="2"/>
      <c r="E9" s="2"/>
      <c r="F9" s="10" t="s">
        <v>19</v>
      </c>
      <c r="G9" s="2">
        <v>4602.0</v>
      </c>
      <c r="H9" s="2" t="str">
        <f>VLOOKUP(G9,vlookup_unique_generic_drugs_wh!$A$1:$C$11,2,FALSE)</f>
        <v>Ibuprofen</v>
      </c>
      <c r="I9" s="2">
        <f>VLOOKUP(G9,vlookup_unique_generic_drugs_wh!$A$1:$C$11,3,FALSE)</f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>
        <v>2058.0</v>
      </c>
      <c r="B10" s="6" t="s">
        <v>20</v>
      </c>
      <c r="C10" s="6">
        <v>144.0</v>
      </c>
      <c r="D10" s="2"/>
      <c r="E10" s="2"/>
      <c r="F10" s="7" t="s">
        <v>21</v>
      </c>
      <c r="G10" s="8">
        <v>2433.0</v>
      </c>
      <c r="H10" s="2" t="str">
        <f>VLOOKUP(G10,vlookup_unique_generic_drugs_wh!$A$1:$C$11,2,FALSE)</f>
        <v>Norflex</v>
      </c>
      <c r="I10" s="2">
        <f>VLOOKUP(G10,vlookup_unique_generic_drugs_wh!$A$1:$C$11,3,FALSE)</f>
        <v>176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6">
        <v>2745.0</v>
      </c>
      <c r="B11" s="6" t="s">
        <v>22</v>
      </c>
      <c r="C11" s="6">
        <v>20.0</v>
      </c>
      <c r="D11" s="2"/>
      <c r="E11" s="2"/>
      <c r="F11" s="10" t="s">
        <v>23</v>
      </c>
      <c r="G11" s="2">
        <v>4602.0</v>
      </c>
      <c r="H11" s="2" t="str">
        <f>VLOOKUP(G11,vlookup_unique_generic_drugs_wh!$A$1:$C$11,2,FALSE)</f>
        <v>Ibuprofen</v>
      </c>
      <c r="I11" s="2">
        <f>VLOOKUP(G11,vlookup_unique_generic_drugs_wh!$A$1:$C$11,3,FALSE)</f>
        <v>15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7" t="s">
        <v>24</v>
      </c>
      <c r="G12" s="8">
        <v>1053.0</v>
      </c>
      <c r="H12" s="2" t="str">
        <f>VLOOKUP(G12,vlookup_unique_generic_drugs_wh!$A$1:$C$11,2,FALSE)</f>
        <v>Tramadol</v>
      </c>
      <c r="I12" s="2">
        <f>VLOOKUP(G12,vlookup_unique_generic_drugs_wh!$A$1:$C$11,3,FALSE)</f>
        <v>23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10" t="s">
        <v>25</v>
      </c>
      <c r="G13" s="8">
        <v>2327.0</v>
      </c>
      <c r="H13" s="2" t="str">
        <f>VLOOKUP(G13,vlookup_unique_generic_drugs_wh!$A$1:$C$11,2,FALSE)</f>
        <v>Cyclobenzaprine</v>
      </c>
      <c r="I13" s="2">
        <f>VLOOKUP(G13,vlookup_unique_generic_drugs_wh!$A$1:$C$11,3,FALSE)</f>
        <v>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7" t="s">
        <v>26</v>
      </c>
      <c r="G14" s="8">
        <v>2433.0</v>
      </c>
      <c r="H14" s="2" t="str">
        <f>VLOOKUP(G14,vlookup_unique_generic_drugs_wh!$A$1:$C$11,2,FALSE)</f>
        <v>Norflex</v>
      </c>
      <c r="I14" s="2">
        <f>VLOOKUP(G14,vlookup_unique_generic_drugs_wh!$A$1:$C$11,3,FALSE)</f>
        <v>176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10" t="s">
        <v>27</v>
      </c>
      <c r="G15" s="8">
        <v>2327.0</v>
      </c>
      <c r="H15" s="2" t="str">
        <f>VLOOKUP(G15,vlookup_unique_generic_drugs_wh!$A$1:$C$11,2,FALSE)</f>
        <v>Cyclobenzaprine</v>
      </c>
      <c r="I15" s="2">
        <f>VLOOKUP(G15,vlookup_unique_generic_drugs_wh!$A$1:$C$11,3,FALSE)</f>
        <v>14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7" t="s">
        <v>28</v>
      </c>
      <c r="G16" s="2">
        <v>2332.0</v>
      </c>
      <c r="H16" s="2" t="str">
        <f>VLOOKUP(G16,vlookup_unique_generic_drugs_wh!$A$1:$C$11,2,FALSE)</f>
        <v>Hydrocodone/Acetaminophen</v>
      </c>
      <c r="I16" s="2">
        <f>VLOOKUP(G16,vlookup_unique_generic_drugs_wh!$A$1:$C$11,3,FALSE)</f>
        <v>275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10" t="s">
        <v>29</v>
      </c>
      <c r="G17" s="8">
        <v>6987.0</v>
      </c>
      <c r="H17" s="2" t="str">
        <f>VLOOKUP(G17,vlookup_unique_generic_drugs_wh!$A$1:$C$11,2,FALSE)</f>
        <v>Acetaminophen</v>
      </c>
      <c r="I17" s="2">
        <f>VLOOKUP(G17,vlookup_unique_generic_drugs_wh!$A$1:$C$11,3,FALSE)</f>
        <v>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7" t="s">
        <v>30</v>
      </c>
      <c r="G18" s="8">
        <v>6987.0</v>
      </c>
      <c r="H18" s="2" t="str">
        <f>VLOOKUP(G18,vlookup_unique_generic_drugs_wh!$A$1:$C$11,2,FALSE)</f>
        <v>Acetaminophen</v>
      </c>
      <c r="I18" s="2">
        <f>VLOOKUP(G18,vlookup_unique_generic_drugs_wh!$A$1:$C$11,3,FALSE)</f>
        <v>16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10" t="s">
        <v>31</v>
      </c>
      <c r="G19" s="8">
        <v>2058.0</v>
      </c>
      <c r="H19" s="2" t="str">
        <f>VLOOKUP(G19,vlookup_unique_generic_drugs_wh!$A$1:$C$11,2,FALSE)</f>
        <v>Hydromorphone</v>
      </c>
      <c r="I19" s="2">
        <f>VLOOKUP(G19,vlookup_unique_generic_drugs_wh!$A$1:$C$11,3,FALSE)</f>
        <v>144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7" t="s">
        <v>32</v>
      </c>
      <c r="G20" s="8">
        <v>2433.0</v>
      </c>
      <c r="H20" s="2" t="str">
        <f>VLOOKUP(G20,vlookup_unique_generic_drugs_wh!$A$1:$C$11,2,FALSE)</f>
        <v>Norflex</v>
      </c>
      <c r="I20" s="2">
        <f>VLOOKUP(G20,vlookup_unique_generic_drugs_wh!$A$1:$C$11,3,FALSE)</f>
        <v>176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10" t="s">
        <v>33</v>
      </c>
      <c r="G21" s="8">
        <v>2745.0</v>
      </c>
      <c r="H21" s="2" t="str">
        <f>VLOOKUP(G21,vlookup_unique_generic_drugs_wh!$A$1:$C$11,2,FALSE)</f>
        <v>Hydrocodone</v>
      </c>
      <c r="I21" s="2">
        <f>VLOOKUP(G21,vlookup_unique_generic_drugs_wh!$A$1:$C$11,3,FALSE)</f>
        <v>20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7" t="s">
        <v>34</v>
      </c>
      <c r="G22" s="8">
        <v>5716.0</v>
      </c>
      <c r="H22" s="2" t="str">
        <f>VLOOKUP(G22,vlookup_unique_generic_drugs_wh!$A$1:$C$11,2,FALSE)</f>
        <v>Oxycodone</v>
      </c>
      <c r="I22" s="2">
        <f>VLOOKUP(G22,vlookup_unique_generic_drugs_wh!$A$1:$C$11,3,FALSE)</f>
        <v>10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10" t="s">
        <v>35</v>
      </c>
      <c r="G23" s="8">
        <v>2058.0</v>
      </c>
      <c r="H23" s="2" t="str">
        <f>VLOOKUP(G23,vlookup_unique_generic_drugs_wh!$A$1:$C$11,2,FALSE)</f>
        <v>Hydromorphone</v>
      </c>
      <c r="I23" s="2">
        <f>VLOOKUP(G23,vlookup_unique_generic_drugs_wh!$A$1:$C$11,3,FALSE)</f>
        <v>144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7" t="s">
        <v>36</v>
      </c>
      <c r="G24" s="8">
        <v>1396.0</v>
      </c>
      <c r="H24" s="2" t="str">
        <f>VLOOKUP(G24,vlookup_unique_generic_drugs_wh!$A$1:$C$11,2,FALSE)</f>
        <v>Paracetamol</v>
      </c>
      <c r="I24" s="2">
        <f>VLOOKUP(G24,vlookup_unique_generic_drugs_wh!$A$1:$C$11,3,FALSE)</f>
        <v>13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10" t="s">
        <v>37</v>
      </c>
      <c r="G25" s="8">
        <v>2745.0</v>
      </c>
      <c r="H25" s="2" t="str">
        <f>VLOOKUP(G25,vlookup_unique_generic_drugs_wh!$A$1:$C$11,2,FALSE)</f>
        <v>Hydrocodone</v>
      </c>
      <c r="I25" s="2">
        <f>VLOOKUP(G25,vlookup_unique_generic_drugs_wh!$A$1:$C$11,3,FALSE)</f>
        <v>20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7" t="s">
        <v>38</v>
      </c>
      <c r="G26" s="8">
        <v>1396.0</v>
      </c>
      <c r="H26" s="2" t="str">
        <f>VLOOKUP(G26,vlookup_unique_generic_drugs_wh!$A$1:$C$11,2,FALSE)</f>
        <v>Paracetamol</v>
      </c>
      <c r="I26" s="2">
        <f>VLOOKUP(G26,vlookup_unique_generic_drugs_wh!$A$1:$C$11,3,FALSE)</f>
        <v>13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10" t="s">
        <v>39</v>
      </c>
      <c r="G27" s="8">
        <v>2433.0</v>
      </c>
      <c r="H27" s="2" t="str">
        <f>VLOOKUP(G27,vlookup_unique_generic_drugs_wh!$A$1:$C$11,2,FALSE)</f>
        <v>Norflex</v>
      </c>
      <c r="I27" s="2">
        <f>VLOOKUP(G27,vlookup_unique_generic_drugs_wh!$A$1:$C$11,3,FALSE)</f>
        <v>176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7" t="s">
        <v>40</v>
      </c>
      <c r="G28" s="8">
        <v>6987.0</v>
      </c>
      <c r="H28" s="2" t="str">
        <f>VLOOKUP(G28,vlookup_unique_generic_drugs_wh!$A$1:$C$11,2,FALSE)</f>
        <v>Acetaminophen</v>
      </c>
      <c r="I28" s="2">
        <f>VLOOKUP(G28,vlookup_unique_generic_drugs_wh!$A$1:$C$11,3,FALSE)</f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10" t="s">
        <v>41</v>
      </c>
      <c r="G29" s="2">
        <v>4602.0</v>
      </c>
      <c r="H29" s="2" t="str">
        <f>VLOOKUP(G29,vlookup_unique_generic_drugs_wh!$A$1:$C$11,2,FALSE)</f>
        <v>Ibuprofen</v>
      </c>
      <c r="I29" s="2">
        <f>VLOOKUP(G29,vlookup_unique_generic_drugs_wh!$A$1:$C$11,3,FALSE)</f>
        <v>15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7" t="s">
        <v>42</v>
      </c>
      <c r="G30" s="8">
        <v>6987.0</v>
      </c>
      <c r="H30" s="2" t="str">
        <f>VLOOKUP(G30,vlookup_unique_generic_drugs_wh!$A$1:$C$11,2,FALSE)</f>
        <v>Acetaminophen</v>
      </c>
      <c r="I30" s="2">
        <f>VLOOKUP(G30,vlookup_unique_generic_drugs_wh!$A$1:$C$11,3,FALSE)</f>
        <v>16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10" t="s">
        <v>43</v>
      </c>
      <c r="G31" s="8">
        <v>1396.0</v>
      </c>
      <c r="H31" s="2" t="str">
        <f>VLOOKUP(G31,vlookup_unique_generic_drugs_wh!$A$1:$C$11,2,FALSE)</f>
        <v>Paracetamol</v>
      </c>
      <c r="I31" s="2">
        <f>VLOOKUP(G31,vlookup_unique_generic_drugs_wh!$A$1:$C$11,3,FALSE)</f>
        <v>13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7" t="s">
        <v>44</v>
      </c>
      <c r="G32" s="8">
        <v>2433.0</v>
      </c>
      <c r="H32" s="2" t="str">
        <f>VLOOKUP(G32,vlookup_unique_generic_drugs_wh!$A$1:$C$11,2,FALSE)</f>
        <v>Norflex</v>
      </c>
      <c r="I32" s="2">
        <f>VLOOKUP(G32,vlookup_unique_generic_drugs_wh!$A$1:$C$11,3,FALSE)</f>
        <v>176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10" t="s">
        <v>45</v>
      </c>
      <c r="G33" s="8">
        <v>2058.0</v>
      </c>
      <c r="H33" s="2" t="str">
        <f>VLOOKUP(G33,vlookup_unique_generic_drugs_wh!$A$1:$C$11,2,FALSE)</f>
        <v>Hydromorphone</v>
      </c>
      <c r="I33" s="2">
        <f>VLOOKUP(G33,vlookup_unique_generic_drugs_wh!$A$1:$C$11,3,FALSE)</f>
        <v>144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7" t="s">
        <v>46</v>
      </c>
      <c r="G34" s="8">
        <v>2058.0</v>
      </c>
      <c r="H34" s="2" t="str">
        <f>VLOOKUP(G34,vlookup_unique_generic_drugs_wh!$A$1:$C$11,2,FALSE)</f>
        <v>Hydromorphone</v>
      </c>
      <c r="I34" s="2">
        <f>VLOOKUP(G34,vlookup_unique_generic_drugs_wh!$A$1:$C$11,3,FALSE)</f>
        <v>144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10" t="s">
        <v>47</v>
      </c>
      <c r="G35" s="8">
        <v>1053.0</v>
      </c>
      <c r="H35" s="2" t="str">
        <f>VLOOKUP(G35,vlookup_unique_generic_drugs_wh!$A$1:$C$11,2,FALSE)</f>
        <v>Tramadol</v>
      </c>
      <c r="I35" s="2">
        <f>VLOOKUP(G35,vlookup_unique_generic_drugs_wh!$A$1:$C$11,3,FALSE)</f>
        <v>23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7" t="s">
        <v>48</v>
      </c>
      <c r="G36" s="2">
        <v>4602.0</v>
      </c>
      <c r="H36" s="2" t="str">
        <f>VLOOKUP(G36,vlookup_unique_generic_drugs_wh!$A$1:$C$11,2,FALSE)</f>
        <v>Ibuprofen</v>
      </c>
      <c r="I36" s="2">
        <f>VLOOKUP(G36,vlookup_unique_generic_drugs_wh!$A$1:$C$11,3,FALSE)</f>
        <v>15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10" t="s">
        <v>49</v>
      </c>
      <c r="G37" s="8">
        <v>2327.0</v>
      </c>
      <c r="H37" s="2" t="str">
        <f>VLOOKUP(G37,vlookup_unique_generic_drugs_wh!$A$1:$C$11,2,FALSE)</f>
        <v>Cyclobenzaprine</v>
      </c>
      <c r="I37" s="2">
        <f>VLOOKUP(G37,vlookup_unique_generic_drugs_wh!$A$1:$C$11,3,FALSE)</f>
        <v>14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7" t="s">
        <v>50</v>
      </c>
      <c r="G38" s="8">
        <v>6987.0</v>
      </c>
      <c r="H38" s="2" t="str">
        <f>VLOOKUP(G38,vlookup_unique_generic_drugs_wh!$A$1:$C$11,2,FALSE)</f>
        <v>Acetaminophen</v>
      </c>
      <c r="I38" s="2">
        <f>VLOOKUP(G38,vlookup_unique_generic_drugs_wh!$A$1:$C$11,3,FALSE)</f>
        <v>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10" t="s">
        <v>51</v>
      </c>
      <c r="G39" s="8">
        <v>2433.0</v>
      </c>
      <c r="H39" s="2" t="str">
        <f>VLOOKUP(G39,vlookup_unique_generic_drugs_wh!$A$1:$C$11,2,FALSE)</f>
        <v>Norflex</v>
      </c>
      <c r="I39" s="2">
        <f>VLOOKUP(G39,vlookup_unique_generic_drugs_wh!$A$1:$C$11,3,FALSE)</f>
        <v>176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7" t="s">
        <v>52</v>
      </c>
      <c r="G40" s="8">
        <v>2327.0</v>
      </c>
      <c r="H40" s="2" t="str">
        <f>VLOOKUP(G40,vlookup_unique_generic_drugs_wh!$A$1:$C$11,2,FALSE)</f>
        <v>Cyclobenzaprine</v>
      </c>
      <c r="I40" s="2">
        <f>VLOOKUP(G40,vlookup_unique_generic_drugs_wh!$A$1:$C$11,3,FALSE)</f>
        <v>14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10" t="s">
        <v>53</v>
      </c>
      <c r="G41" s="8">
        <v>5716.0</v>
      </c>
      <c r="H41" s="2" t="str">
        <f>VLOOKUP(G41,vlookup_unique_generic_drugs_wh!$A$1:$C$11,2,FALSE)</f>
        <v>Oxycodone</v>
      </c>
      <c r="I41" s="2">
        <f>VLOOKUP(G41,vlookup_unique_generic_drugs_wh!$A$1:$C$11,3,FALSE)</f>
        <v>10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7" t="s">
        <v>54</v>
      </c>
      <c r="G42" s="8">
        <v>2058.0</v>
      </c>
      <c r="H42" s="2" t="str">
        <f>VLOOKUP(G42,vlookup_unique_generic_drugs_wh!$A$1:$C$11,2,FALSE)</f>
        <v>Hydromorphone</v>
      </c>
      <c r="I42" s="2">
        <f>VLOOKUP(G42,vlookup_unique_generic_drugs_wh!$A$1:$C$11,3,FALSE)</f>
        <v>144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10" t="s">
        <v>55</v>
      </c>
      <c r="G43" s="8">
        <v>2745.0</v>
      </c>
      <c r="H43" s="2" t="str">
        <f>VLOOKUP(G43,vlookup_unique_generic_drugs_wh!$A$1:$C$11,2,FALSE)</f>
        <v>Hydrocodone</v>
      </c>
      <c r="I43" s="2">
        <f>VLOOKUP(G43,vlookup_unique_generic_drugs_wh!$A$1:$C$11,3,FALSE)</f>
        <v>20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7" t="s">
        <v>56</v>
      </c>
      <c r="G44" s="8">
        <v>5716.0</v>
      </c>
      <c r="H44" s="2" t="str">
        <f>VLOOKUP(G44,vlookup_unique_generic_drugs_wh!$A$1:$C$11,2,FALSE)</f>
        <v>Oxycodone</v>
      </c>
      <c r="I44" s="2">
        <f>VLOOKUP(G44,vlookup_unique_generic_drugs_wh!$A$1:$C$11,3,FALSE)</f>
        <v>10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10" t="s">
        <v>57</v>
      </c>
      <c r="G45" s="8">
        <v>5716.0</v>
      </c>
      <c r="H45" s="2" t="str">
        <f>VLOOKUP(G45,vlookup_unique_generic_drugs_wh!$A$1:$C$11,2,FALSE)</f>
        <v>Oxycodone</v>
      </c>
      <c r="I45" s="2">
        <f>VLOOKUP(G45,vlookup_unique_generic_drugs_wh!$A$1:$C$11,3,FALSE)</f>
        <v>10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7" t="s">
        <v>58</v>
      </c>
      <c r="G46" s="8">
        <v>2058.0</v>
      </c>
      <c r="H46" s="2" t="str">
        <f>VLOOKUP(G46,vlookup_unique_generic_drugs_wh!$A$1:$C$11,2,FALSE)</f>
        <v>Hydromorphone</v>
      </c>
      <c r="I46" s="2">
        <f>VLOOKUP(G46,vlookup_unique_generic_drugs_wh!$A$1:$C$11,3,FALSE)</f>
        <v>144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10" t="s">
        <v>59</v>
      </c>
      <c r="G47" s="8">
        <v>1053.0</v>
      </c>
      <c r="H47" s="2" t="str">
        <f>VLOOKUP(G47,vlookup_unique_generic_drugs_wh!$A$1:$C$11,2,FALSE)</f>
        <v>Tramadol</v>
      </c>
      <c r="I47" s="2">
        <f>VLOOKUP(G47,vlookup_unique_generic_drugs_wh!$A$1:$C$11,3,FALSE)</f>
        <v>23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7" t="s">
        <v>60</v>
      </c>
      <c r="G48" s="8">
        <v>2745.0</v>
      </c>
      <c r="H48" s="2" t="str">
        <f>VLOOKUP(G48,vlookup_unique_generic_drugs_wh!$A$1:$C$11,2,FALSE)</f>
        <v>Hydrocodone</v>
      </c>
      <c r="I48" s="2">
        <f>VLOOKUP(G48,vlookup_unique_generic_drugs_wh!$A$1:$C$11,3,FALSE)</f>
        <v>20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10" t="s">
        <v>61</v>
      </c>
      <c r="G49" s="8">
        <v>2327.0</v>
      </c>
      <c r="H49" s="2" t="str">
        <f>VLOOKUP(G49,vlookup_unique_generic_drugs_wh!$A$1:$C$11,2,FALSE)</f>
        <v>Cyclobenzaprine</v>
      </c>
      <c r="I49" s="2">
        <f>VLOOKUP(G49,vlookup_unique_generic_drugs_wh!$A$1:$C$11,3,FALSE)</f>
        <v>14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7" t="s">
        <v>62</v>
      </c>
      <c r="G50" s="2">
        <v>2332.0</v>
      </c>
      <c r="H50" s="2" t="str">
        <f>VLOOKUP(G50,vlookup_unique_generic_drugs_wh!$A$1:$C$11,2,FALSE)</f>
        <v>Hydrocodone/Acetaminophen</v>
      </c>
      <c r="I50" s="2">
        <f>VLOOKUP(G50,vlookup_unique_generic_drugs_wh!$A$1:$C$11,3,FALSE)</f>
        <v>275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10" t="s">
        <v>63</v>
      </c>
      <c r="G51" s="8">
        <v>1396.0</v>
      </c>
      <c r="H51" s="2" t="str">
        <f>VLOOKUP(G51,vlookup_unique_generic_drugs_wh!$A$1:$C$11,2,FALSE)</f>
        <v>Paracetamol</v>
      </c>
      <c r="I51" s="2">
        <f>VLOOKUP(G51,vlookup_unique_generic_drugs_wh!$A$1:$C$11,3,FALSE)</f>
        <v>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