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9" i="1"/>
  <c r="B29" s="1"/>
  <c r="A15" i="2"/>
  <c r="B17" s="1"/>
  <c r="A8"/>
  <c r="F37" i="1"/>
  <c r="F38" s="1"/>
  <c r="F15"/>
  <c r="F9"/>
  <c r="B26"/>
  <c r="B31" l="1"/>
  <c r="B33" s="1"/>
</calcChain>
</file>

<file path=xl/sharedStrings.xml><?xml version="1.0" encoding="utf-8"?>
<sst xmlns="http://schemas.openxmlformats.org/spreadsheetml/2006/main" count="99" uniqueCount="81">
  <si>
    <t>Expenses</t>
  </si>
  <si>
    <t xml:space="preserve">     Poster printing</t>
  </si>
  <si>
    <t xml:space="preserve">     Booklet printing </t>
  </si>
  <si>
    <t xml:space="preserve">     Pizza</t>
  </si>
  <si>
    <t xml:space="preserve">     Video tape</t>
  </si>
  <si>
    <t xml:space="preserve">     Jack's (dogs and sticks)</t>
  </si>
  <si>
    <t xml:space="preserve">     Jack's (more meat sticks)</t>
  </si>
  <si>
    <t xml:space="preserve">     Puppy Chow makings</t>
  </si>
  <si>
    <t xml:space="preserve">     Hotel Chris Sims</t>
  </si>
  <si>
    <t xml:space="preserve">     Flight Chris Sims</t>
  </si>
  <si>
    <t xml:space="preserve">     Hotel Fredd</t>
  </si>
  <si>
    <t xml:space="preserve">     Hotel Terry</t>
  </si>
  <si>
    <t>Total</t>
  </si>
  <si>
    <t xml:space="preserve">     Sam's Club</t>
  </si>
  <si>
    <t xml:space="preserve">     Six Stones</t>
  </si>
  <si>
    <t xml:space="preserve">     Six Stones gold membership</t>
  </si>
  <si>
    <t>Paid from other sources</t>
  </si>
  <si>
    <t xml:space="preserve">     Chris Sims contract</t>
  </si>
  <si>
    <t xml:space="preserve">     Richard Dansky contract</t>
  </si>
  <si>
    <t xml:space="preserve">     Jeff Tidball Contract</t>
  </si>
  <si>
    <t>Total Expenses</t>
  </si>
  <si>
    <t>Payments made</t>
  </si>
  <si>
    <t xml:space="preserve">     Dana for Sam's Club</t>
  </si>
  <si>
    <t>Cash at Nanocon</t>
  </si>
  <si>
    <t xml:space="preserve">     Dansky contract</t>
  </si>
  <si>
    <t>President's office</t>
  </si>
  <si>
    <t>A&amp;S office</t>
  </si>
  <si>
    <t xml:space="preserve">     Jeff Tidball contract</t>
  </si>
  <si>
    <t>BIS office</t>
  </si>
  <si>
    <t>Revenues</t>
  </si>
  <si>
    <t xml:space="preserve">     Cash</t>
  </si>
  <si>
    <t>Cash deposit after Nanocon</t>
  </si>
  <si>
    <t xml:space="preserve">     Hotel and Flight for Chris</t>
  </si>
  <si>
    <t>From A&amp;S office (to be forwarded to gaming club)</t>
  </si>
  <si>
    <t xml:space="preserve">     Tabs</t>
  </si>
  <si>
    <t xml:space="preserve">          Thiele</t>
  </si>
  <si>
    <t xml:space="preserve">          Billy</t>
  </si>
  <si>
    <t xml:space="preserve">          Steven Hoaas</t>
  </si>
  <si>
    <t xml:space="preserve">          Casey</t>
  </si>
  <si>
    <t xml:space="preserve">          Warrey</t>
  </si>
  <si>
    <t xml:space="preserve">          Boyd</t>
  </si>
  <si>
    <t xml:space="preserve">          Steve Graham</t>
  </si>
  <si>
    <t xml:space="preserve">         Hegdahl</t>
  </si>
  <si>
    <t xml:space="preserve">         Albers</t>
  </si>
  <si>
    <t xml:space="preserve">         Galen</t>
  </si>
  <si>
    <t xml:space="preserve">        Alex</t>
  </si>
  <si>
    <t xml:space="preserve">        Berman</t>
  </si>
  <si>
    <t xml:space="preserve">        Walsh</t>
  </si>
  <si>
    <t xml:space="preserve">        Ashleigh</t>
  </si>
  <si>
    <t xml:space="preserve">        Ladwig</t>
  </si>
  <si>
    <t xml:space="preserve">        A.J.</t>
  </si>
  <si>
    <t xml:space="preserve">          Adam Downs</t>
  </si>
  <si>
    <t xml:space="preserve">         Steven Walders</t>
  </si>
  <si>
    <t xml:space="preserve">         Adam Kost</t>
  </si>
  <si>
    <t xml:space="preserve">         Chris Kost</t>
  </si>
  <si>
    <t xml:space="preserve">    Total of Tabs</t>
  </si>
  <si>
    <t xml:space="preserve">     Advertising</t>
  </si>
  <si>
    <t>Total Revenue</t>
  </si>
  <si>
    <t>Profit</t>
  </si>
  <si>
    <t>Debts still owed to Glenn Berman</t>
  </si>
  <si>
    <t>pizza and chili</t>
  </si>
  <si>
    <t>Jack's</t>
  </si>
  <si>
    <t>Video</t>
  </si>
  <si>
    <t>Total Owed</t>
  </si>
  <si>
    <t>Glenn Owed Club</t>
  </si>
  <si>
    <t>For T-shirts</t>
  </si>
  <si>
    <t>Tab</t>
  </si>
  <si>
    <t>Net Owed to Me</t>
  </si>
  <si>
    <t>From Casey for Meat sticks</t>
  </si>
  <si>
    <t>Already paid back for Chris Sims Flight</t>
  </si>
  <si>
    <t>Chris Sim's Flight</t>
  </si>
  <si>
    <t xml:space="preserve">     Dragon's Den</t>
  </si>
  <si>
    <t xml:space="preserve">     Chili makings</t>
  </si>
  <si>
    <t>Paid 11/12/09</t>
  </si>
  <si>
    <t>Paid 11/13/09 (as part of repayment)</t>
  </si>
  <si>
    <t>Paid (by check)</t>
  </si>
  <si>
    <t xml:space="preserve">     Paid to MHS Maroon</t>
  </si>
  <si>
    <t>paid</t>
  </si>
  <si>
    <t>paid (+ shirt) 12/3/09</t>
  </si>
  <si>
    <t>paid 12/3/09</t>
  </si>
  <si>
    <t>paid 12/5/09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</si>
</sst>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2" workbookViewId="0">
      <selection activeCell="G29" sqref="G29"/>
    </sheetView>
  </sheetViews>
  <sheetFormatPr defaultRowHeight="15"/>
  <cols>
    <col min="1" max="1" width="22.42578125" customWidth="1"/>
    <col min="2" max="2" width="21.42578125" customWidth="1"/>
    <col min="3" max="3" width="3" customWidth="1"/>
    <col min="4" max="4" width="2.5703125" customWidth="1"/>
    <col min="5" max="5" width="26.5703125" customWidth="1"/>
  </cols>
  <sheetData>
    <row r="1" spans="1:7">
      <c r="A1" t="s">
        <v>0</v>
      </c>
      <c r="E1" t="s">
        <v>21</v>
      </c>
    </row>
    <row r="2" spans="1:7">
      <c r="A2" t="s">
        <v>1</v>
      </c>
      <c r="B2" s="1">
        <v>65</v>
      </c>
      <c r="E2" t="s">
        <v>22</v>
      </c>
      <c r="F2" s="1">
        <v>400</v>
      </c>
      <c r="G2" t="s">
        <v>23</v>
      </c>
    </row>
    <row r="3" spans="1:7">
      <c r="A3" t="s">
        <v>2</v>
      </c>
      <c r="B3" s="1">
        <v>320</v>
      </c>
      <c r="E3" t="s">
        <v>71</v>
      </c>
      <c r="F3" s="1">
        <v>680</v>
      </c>
      <c r="G3" t="s">
        <v>23</v>
      </c>
    </row>
    <row r="4" spans="1:7">
      <c r="A4" t="s">
        <v>3</v>
      </c>
      <c r="B4" s="1">
        <v>360</v>
      </c>
      <c r="E4" t="s">
        <v>15</v>
      </c>
      <c r="F4" s="1">
        <v>250</v>
      </c>
      <c r="G4" t="s">
        <v>23</v>
      </c>
    </row>
    <row r="5" spans="1:7">
      <c r="A5" t="s">
        <v>72</v>
      </c>
      <c r="B5" s="1">
        <v>179</v>
      </c>
      <c r="E5" t="s">
        <v>24</v>
      </c>
      <c r="F5" s="1">
        <v>1380</v>
      </c>
      <c r="G5" t="s">
        <v>25</v>
      </c>
    </row>
    <row r="6" spans="1:7">
      <c r="A6" t="s">
        <v>13</v>
      </c>
      <c r="B6" s="1">
        <v>400</v>
      </c>
      <c r="E6" t="s">
        <v>17</v>
      </c>
      <c r="F6" s="1">
        <v>337</v>
      </c>
      <c r="G6" t="s">
        <v>26</v>
      </c>
    </row>
    <row r="7" spans="1:7">
      <c r="A7" t="s">
        <v>4</v>
      </c>
      <c r="B7" s="1">
        <v>22</v>
      </c>
      <c r="E7" t="s">
        <v>27</v>
      </c>
      <c r="F7" s="1">
        <v>650</v>
      </c>
      <c r="G7" t="s">
        <v>28</v>
      </c>
    </row>
    <row r="8" spans="1:7">
      <c r="A8" t="s">
        <v>5</v>
      </c>
      <c r="B8" s="1">
        <v>347.5</v>
      </c>
      <c r="F8" s="1"/>
    </row>
    <row r="9" spans="1:7">
      <c r="A9" t="s">
        <v>6</v>
      </c>
      <c r="B9" s="1">
        <v>97.5</v>
      </c>
      <c r="E9" t="s">
        <v>12</v>
      </c>
      <c r="F9" s="1">
        <f>SUM(F2:F7)</f>
        <v>3697</v>
      </c>
    </row>
    <row r="10" spans="1:7">
      <c r="A10" t="s">
        <v>7</v>
      </c>
      <c r="B10" s="1">
        <v>39</v>
      </c>
    </row>
    <row r="11" spans="1:7">
      <c r="A11" t="s">
        <v>71</v>
      </c>
      <c r="B11" s="1">
        <v>680</v>
      </c>
      <c r="E11" t="s">
        <v>29</v>
      </c>
    </row>
    <row r="12" spans="1:7">
      <c r="A12" t="s">
        <v>14</v>
      </c>
      <c r="B12" s="1">
        <v>850.51</v>
      </c>
    </row>
    <row r="13" spans="1:7">
      <c r="A13" t="s">
        <v>15</v>
      </c>
      <c r="B13" s="1">
        <v>250</v>
      </c>
      <c r="E13" t="s">
        <v>30</v>
      </c>
      <c r="F13" s="1">
        <v>2083</v>
      </c>
      <c r="G13" t="s">
        <v>31</v>
      </c>
    </row>
    <row r="14" spans="1:7">
      <c r="A14" t="s">
        <v>8</v>
      </c>
      <c r="B14" s="1">
        <v>225.69</v>
      </c>
      <c r="E14" t="s">
        <v>56</v>
      </c>
      <c r="F14" s="1">
        <v>290</v>
      </c>
    </row>
    <row r="15" spans="1:7">
      <c r="A15" t="s">
        <v>9</v>
      </c>
      <c r="B15" s="1">
        <v>457.9</v>
      </c>
      <c r="E15" t="s">
        <v>32</v>
      </c>
      <c r="F15" s="1">
        <f>B14+B15</f>
        <v>683.58999999999992</v>
      </c>
      <c r="G15" t="s">
        <v>33</v>
      </c>
    </row>
    <row r="16" spans="1:7">
      <c r="A16" t="s">
        <v>10</v>
      </c>
      <c r="B16" s="1">
        <v>193.5</v>
      </c>
      <c r="E16" t="s">
        <v>34</v>
      </c>
    </row>
    <row r="17" spans="1:7">
      <c r="A17" t="s">
        <v>11</v>
      </c>
      <c r="B17" s="1">
        <v>156.6</v>
      </c>
      <c r="E17" t="s">
        <v>35</v>
      </c>
      <c r="F17" s="1">
        <v>39.5</v>
      </c>
    </row>
    <row r="18" spans="1:7">
      <c r="A18" t="s">
        <v>76</v>
      </c>
      <c r="B18" s="1">
        <v>250</v>
      </c>
      <c r="E18" t="s">
        <v>36</v>
      </c>
      <c r="F18" s="1">
        <v>38</v>
      </c>
    </row>
    <row r="19" spans="1:7">
      <c r="A19" t="s">
        <v>12</v>
      </c>
      <c r="B19" s="1">
        <f>SUM(B2:B18)</f>
        <v>4894.2000000000007</v>
      </c>
      <c r="E19" t="s">
        <v>37</v>
      </c>
      <c r="F19" s="1">
        <v>26.5</v>
      </c>
      <c r="G19" t="s">
        <v>80</v>
      </c>
    </row>
    <row r="20" spans="1:7">
      <c r="E20" t="s">
        <v>38</v>
      </c>
      <c r="F20" s="1">
        <v>69.5</v>
      </c>
      <c r="G20" t="s">
        <v>73</v>
      </c>
    </row>
    <row r="21" spans="1:7">
      <c r="A21" t="s">
        <v>16</v>
      </c>
      <c r="E21" t="s">
        <v>39</v>
      </c>
      <c r="F21" s="1">
        <v>18</v>
      </c>
      <c r="G21" t="s">
        <v>77</v>
      </c>
    </row>
    <row r="22" spans="1:7">
      <c r="A22" t="s">
        <v>18</v>
      </c>
      <c r="B22" s="1">
        <v>1380</v>
      </c>
      <c r="E22" t="s">
        <v>40</v>
      </c>
      <c r="F22" s="1">
        <v>50</v>
      </c>
      <c r="G22" t="s">
        <v>75</v>
      </c>
    </row>
    <row r="23" spans="1:7">
      <c r="A23" t="s">
        <v>17</v>
      </c>
      <c r="B23" s="1">
        <v>337</v>
      </c>
      <c r="E23" t="s">
        <v>41</v>
      </c>
      <c r="F23" s="1">
        <v>27.5</v>
      </c>
    </row>
    <row r="24" spans="1:7">
      <c r="A24" t="s">
        <v>19</v>
      </c>
      <c r="B24" s="1">
        <v>650</v>
      </c>
      <c r="E24" t="s">
        <v>42</v>
      </c>
      <c r="F24" s="1">
        <v>25</v>
      </c>
      <c r="G24" t="s">
        <v>77</v>
      </c>
    </row>
    <row r="25" spans="1:7">
      <c r="E25" t="s">
        <v>43</v>
      </c>
      <c r="F25" s="1">
        <v>30</v>
      </c>
    </row>
    <row r="26" spans="1:7">
      <c r="A26" t="s">
        <v>12</v>
      </c>
      <c r="B26" s="1">
        <f>SUM(B22:B24)</f>
        <v>2367</v>
      </c>
      <c r="E26" t="s">
        <v>44</v>
      </c>
      <c r="F26" s="1">
        <v>45</v>
      </c>
      <c r="G26" t="s">
        <v>73</v>
      </c>
    </row>
    <row r="27" spans="1:7">
      <c r="E27" t="s">
        <v>45</v>
      </c>
      <c r="F27" s="1">
        <v>20</v>
      </c>
      <c r="G27" t="s">
        <v>73</v>
      </c>
    </row>
    <row r="28" spans="1:7">
      <c r="E28" t="s">
        <v>46</v>
      </c>
      <c r="F28" s="1">
        <v>55</v>
      </c>
      <c r="G28" t="s">
        <v>74</v>
      </c>
    </row>
    <row r="29" spans="1:7">
      <c r="A29" t="s">
        <v>20</v>
      </c>
      <c r="B29" s="1">
        <f>B19+B26</f>
        <v>7261.2000000000007</v>
      </c>
      <c r="E29" t="s">
        <v>47</v>
      </c>
      <c r="F29" s="1">
        <v>6.5</v>
      </c>
      <c r="G29" t="s">
        <v>77</v>
      </c>
    </row>
    <row r="30" spans="1:7">
      <c r="E30" t="s">
        <v>48</v>
      </c>
      <c r="F30" s="1">
        <v>9</v>
      </c>
    </row>
    <row r="31" spans="1:7">
      <c r="A31" t="s">
        <v>57</v>
      </c>
      <c r="B31" s="1">
        <f>F38+F9</f>
        <v>7527.09</v>
      </c>
      <c r="E31" t="s">
        <v>53</v>
      </c>
      <c r="F31" s="1">
        <v>177</v>
      </c>
      <c r="G31" t="s">
        <v>77</v>
      </c>
    </row>
    <row r="32" spans="1:7">
      <c r="E32" t="s">
        <v>49</v>
      </c>
      <c r="F32" s="1">
        <v>28</v>
      </c>
      <c r="G32" t="s">
        <v>79</v>
      </c>
    </row>
    <row r="33" spans="1:7">
      <c r="A33" t="s">
        <v>58</v>
      </c>
      <c r="B33" s="1">
        <f>B31-B29</f>
        <v>265.88999999999942</v>
      </c>
      <c r="E33" t="s">
        <v>50</v>
      </c>
      <c r="F33" s="1">
        <v>5.5</v>
      </c>
      <c r="G33" t="s">
        <v>79</v>
      </c>
    </row>
    <row r="34" spans="1:7">
      <c r="E34" t="s">
        <v>51</v>
      </c>
      <c r="F34" s="1">
        <v>25.5</v>
      </c>
      <c r="G34" t="s">
        <v>77</v>
      </c>
    </row>
    <row r="35" spans="1:7">
      <c r="E35" t="s">
        <v>52</v>
      </c>
      <c r="F35" s="1">
        <v>26</v>
      </c>
      <c r="G35" t="s">
        <v>78</v>
      </c>
    </row>
    <row r="36" spans="1:7">
      <c r="E36" t="s">
        <v>54</v>
      </c>
      <c r="F36" s="1">
        <v>52</v>
      </c>
      <c r="G36" t="s">
        <v>77</v>
      </c>
    </row>
    <row r="37" spans="1:7">
      <c r="E37" t="s">
        <v>55</v>
      </c>
      <c r="F37" s="1">
        <f>SUM(F17:F36)</f>
        <v>773.5</v>
      </c>
    </row>
    <row r="38" spans="1:7">
      <c r="E38" t="s">
        <v>12</v>
      </c>
      <c r="F38" s="1">
        <f>F37+F15+F13+F14</f>
        <v>3830.09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5" sqref="B5"/>
    </sheetView>
  </sheetViews>
  <sheetFormatPr defaultRowHeight="15"/>
  <cols>
    <col min="1" max="1" width="31.140625" customWidth="1"/>
  </cols>
  <sheetData>
    <row r="1" spans="1:2">
      <c r="A1" t="s">
        <v>59</v>
      </c>
    </row>
    <row r="2" spans="1:2">
      <c r="A2" s="1">
        <v>538.64</v>
      </c>
      <c r="B2" t="s">
        <v>60</v>
      </c>
    </row>
    <row r="3" spans="1:2">
      <c r="A3" s="1">
        <v>347.5</v>
      </c>
      <c r="B3" t="s">
        <v>61</v>
      </c>
    </row>
    <row r="4" spans="1:2">
      <c r="A4" s="1">
        <v>457.9</v>
      </c>
      <c r="B4" t="s">
        <v>70</v>
      </c>
    </row>
    <row r="5" spans="1:2">
      <c r="A5" s="1">
        <v>97.5</v>
      </c>
      <c r="B5" t="s">
        <v>61</v>
      </c>
    </row>
    <row r="6" spans="1:2">
      <c r="A6" s="1">
        <v>22.24</v>
      </c>
      <c r="B6" t="s">
        <v>62</v>
      </c>
    </row>
    <row r="7" spans="1:2">
      <c r="A7" s="1"/>
    </row>
    <row r="8" spans="1:2">
      <c r="A8" s="1">
        <f>SUM(A2:A6)</f>
        <v>1463.78</v>
      </c>
      <c r="B8" t="s">
        <v>63</v>
      </c>
    </row>
    <row r="10" spans="1:2">
      <c r="A10" t="s">
        <v>64</v>
      </c>
    </row>
    <row r="11" spans="1:2">
      <c r="A11" s="1">
        <v>26</v>
      </c>
      <c r="B11" t="s">
        <v>65</v>
      </c>
    </row>
    <row r="12" spans="1:2">
      <c r="A12" s="1">
        <v>225</v>
      </c>
      <c r="B12" t="s">
        <v>69</v>
      </c>
    </row>
    <row r="13" spans="1:2">
      <c r="A13" s="1">
        <v>60</v>
      </c>
      <c r="B13" t="s">
        <v>68</v>
      </c>
    </row>
    <row r="14" spans="1:2">
      <c r="A14" s="1">
        <v>55</v>
      </c>
      <c r="B14" t="s">
        <v>66</v>
      </c>
    </row>
    <row r="15" spans="1:2">
      <c r="A15" s="1">
        <f>SUM(A11:A14)</f>
        <v>366</v>
      </c>
      <c r="B15" t="s">
        <v>12</v>
      </c>
    </row>
    <row r="17" spans="1:2">
      <c r="A17" t="s">
        <v>67</v>
      </c>
      <c r="B17">
        <f>A8-A15</f>
        <v>1097.78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bermang</dc:creator>
  <cp:lastModifiedBy>at069</cp:lastModifiedBy>
  <cp:lastPrinted>2009-12-02T21:07:15Z</cp:lastPrinted>
  <dcterms:created xsi:type="dcterms:W3CDTF">2009-11-12T20:04:08Z</dcterms:created>
  <dcterms:modified xsi:type="dcterms:W3CDTF">2010-09-08T16:51:27Z</dcterms:modified>
</cp:coreProperties>
</file>