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ytsui/Desktop/"/>
    </mc:Choice>
  </mc:AlternateContent>
  <xr:revisionPtr revIDLastSave="0" documentId="13_ncr:1_{2F7B71C7-10A3-7F46-BC93-E30FBF2FA3EA}" xr6:coauthVersionLast="45" xr6:coauthVersionMax="45" xr10:uidLastSave="{00000000-0000-0000-0000-000000000000}"/>
  <bookViews>
    <workbookView xWindow="4420" yWindow="460" windowWidth="23080" windowHeight="14240" xr2:uid="{23DE972D-19CC-BA48-A234-C42172D7A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J44" i="1"/>
  <c r="K44" i="1"/>
  <c r="K47" i="1" s="1"/>
  <c r="L44" i="1"/>
  <c r="L47" i="1" s="1"/>
  <c r="I47" i="1"/>
  <c r="J47" i="1"/>
  <c r="I48" i="1"/>
  <c r="I49" i="1" s="1"/>
  <c r="J48" i="1"/>
  <c r="K48" i="1"/>
  <c r="L48" i="1"/>
  <c r="J49" i="1"/>
  <c r="K49" i="1"/>
  <c r="L49" i="1"/>
  <c r="I50" i="1"/>
  <c r="J50" i="1"/>
  <c r="K50" i="1"/>
  <c r="L50" i="1"/>
  <c r="I51" i="1"/>
  <c r="J51" i="1"/>
  <c r="I56" i="1"/>
  <c r="J56" i="1"/>
  <c r="K56" i="1"/>
  <c r="L56" i="1"/>
  <c r="L59" i="1" s="1"/>
  <c r="I59" i="1"/>
  <c r="J59" i="1"/>
  <c r="K59" i="1"/>
  <c r="I60" i="1"/>
  <c r="J60" i="1"/>
  <c r="J62" i="1" s="1"/>
  <c r="K60" i="1"/>
  <c r="L60" i="1"/>
  <c r="L61" i="1" s="1"/>
  <c r="I61" i="1"/>
  <c r="K61" i="1"/>
  <c r="I62" i="1"/>
  <c r="K62" i="1"/>
  <c r="K63" i="1"/>
  <c r="J34" i="1"/>
  <c r="K34" i="1"/>
  <c r="L34" i="1"/>
  <c r="L36" i="1" s="1"/>
  <c r="I34" i="1"/>
  <c r="K36" i="1"/>
  <c r="K38" i="1" s="1"/>
  <c r="J36" i="1"/>
  <c r="J38" i="1" s="1"/>
  <c r="I36" i="1"/>
  <c r="I38" i="1" s="1"/>
  <c r="E6" i="1"/>
  <c r="E7" i="1" s="1"/>
  <c r="E9" i="1" s="1"/>
  <c r="E12" i="1" s="1"/>
  <c r="E77" i="1"/>
  <c r="E73" i="1"/>
  <c r="E76" i="1" s="1"/>
  <c r="D64" i="1"/>
  <c r="C61" i="1"/>
  <c r="C64" i="1" s="1"/>
  <c r="C45" i="1"/>
  <c r="C48" i="1" s="1"/>
  <c r="E32" i="1"/>
  <c r="E35" i="1" s="1"/>
  <c r="C6" i="1"/>
  <c r="C7" i="1" s="1"/>
  <c r="C9" i="1" s="1"/>
  <c r="C12" i="1" s="1"/>
  <c r="D6" i="1"/>
  <c r="C127" i="1"/>
  <c r="D127" i="1"/>
  <c r="D128" i="1" s="1"/>
  <c r="E127" i="1"/>
  <c r="E128" i="1" s="1"/>
  <c r="F127" i="1"/>
  <c r="F128" i="1" s="1"/>
  <c r="C128" i="1"/>
  <c r="B127" i="1"/>
  <c r="B128" i="1" s="1"/>
  <c r="B131" i="1" s="1"/>
  <c r="F121" i="1"/>
  <c r="B118" i="1"/>
  <c r="C118" i="1"/>
  <c r="D118" i="1"/>
  <c r="E118" i="1"/>
  <c r="F118" i="1"/>
  <c r="F119" i="1"/>
  <c r="F120" i="1" s="1"/>
  <c r="E119" i="1"/>
  <c r="E121" i="1" s="1"/>
  <c r="D119" i="1"/>
  <c r="D121" i="1" s="1"/>
  <c r="C119" i="1"/>
  <c r="C120" i="1" s="1"/>
  <c r="C100" i="1"/>
  <c r="C102" i="1" s="1"/>
  <c r="D100" i="1"/>
  <c r="D102" i="1" s="1"/>
  <c r="E100" i="1"/>
  <c r="E102" i="1" s="1"/>
  <c r="B100" i="1"/>
  <c r="B102" i="1" s="1"/>
  <c r="B95" i="1"/>
  <c r="B92" i="1"/>
  <c r="B94" i="1" s="1"/>
  <c r="D93" i="1"/>
  <c r="C93" i="1"/>
  <c r="E92" i="1"/>
  <c r="E93" i="1" s="1"/>
  <c r="D92" i="1"/>
  <c r="D94" i="1" s="1"/>
  <c r="C92" i="1"/>
  <c r="C94" i="1" s="1"/>
  <c r="E88" i="1"/>
  <c r="E91" i="1" s="1"/>
  <c r="D88" i="1"/>
  <c r="D91" i="1" s="1"/>
  <c r="C88" i="1"/>
  <c r="C91" i="1" s="1"/>
  <c r="B88" i="1"/>
  <c r="B91" i="1" s="1"/>
  <c r="E79" i="1"/>
  <c r="D77" i="1"/>
  <c r="D79" i="1" s="1"/>
  <c r="C77" i="1"/>
  <c r="C79" i="1" s="1"/>
  <c r="B77" i="1"/>
  <c r="B78" i="1" s="1"/>
  <c r="D73" i="1"/>
  <c r="C73" i="1"/>
  <c r="C76" i="1" s="1"/>
  <c r="B73" i="1"/>
  <c r="D61" i="1"/>
  <c r="E61" i="1"/>
  <c r="E64" i="1" s="1"/>
  <c r="B61" i="1"/>
  <c r="B45" i="1"/>
  <c r="B48" i="1" s="1"/>
  <c r="D45" i="1"/>
  <c r="D48" i="1" s="1"/>
  <c r="E45" i="1"/>
  <c r="E48" i="1" s="1"/>
  <c r="C32" i="1"/>
  <c r="C35" i="1" s="1"/>
  <c r="D32" i="1"/>
  <c r="D35" i="1" s="1"/>
  <c r="B32" i="1"/>
  <c r="B35" i="1" s="1"/>
  <c r="C36" i="1"/>
  <c r="B36" i="1"/>
  <c r="E65" i="1"/>
  <c r="D65" i="1"/>
  <c r="D67" i="1" s="1"/>
  <c r="B49" i="1"/>
  <c r="D36" i="1"/>
  <c r="E36" i="1"/>
  <c r="E19" i="1"/>
  <c r="D19" i="1"/>
  <c r="C19" i="1"/>
  <c r="B19" i="1"/>
  <c r="E18" i="1"/>
  <c r="D18" i="1"/>
  <c r="C18" i="1"/>
  <c r="B18" i="1"/>
  <c r="L62" i="1" l="1"/>
  <c r="J61" i="1"/>
  <c r="J63" i="1"/>
  <c r="I63" i="1"/>
  <c r="L38" i="1"/>
  <c r="L39" i="1"/>
  <c r="J39" i="1"/>
  <c r="B93" i="1"/>
  <c r="L51" i="1"/>
  <c r="B80" i="1"/>
  <c r="L63" i="1"/>
  <c r="K51" i="1"/>
  <c r="I39" i="1"/>
  <c r="K39" i="1"/>
  <c r="L35" i="1"/>
  <c r="L37" i="1"/>
  <c r="I35" i="1"/>
  <c r="I37" i="1"/>
  <c r="J35" i="1"/>
  <c r="J37" i="1"/>
  <c r="K35" i="1"/>
  <c r="K37" i="1"/>
  <c r="D7" i="1"/>
  <c r="D9" i="1" s="1"/>
  <c r="D95" i="1"/>
  <c r="C95" i="1"/>
  <c r="D80" i="1"/>
  <c r="C80" i="1"/>
  <c r="E80" i="1"/>
  <c r="C11" i="1"/>
  <c r="D131" i="1"/>
  <c r="E122" i="1"/>
  <c r="D122" i="1"/>
  <c r="B119" i="1"/>
  <c r="F122" i="1"/>
  <c r="C122" i="1"/>
  <c r="D120" i="1"/>
  <c r="E120" i="1"/>
  <c r="C121" i="1"/>
  <c r="E95" i="1"/>
  <c r="E94" i="1"/>
  <c r="D76" i="1"/>
  <c r="D78" i="1"/>
  <c r="C78" i="1"/>
  <c r="E78" i="1"/>
  <c r="B79" i="1"/>
  <c r="B76" i="1"/>
  <c r="D66" i="1"/>
  <c r="E66" i="1"/>
  <c r="E68" i="1"/>
  <c r="D68" i="1"/>
  <c r="E67" i="1"/>
  <c r="C65" i="1"/>
  <c r="E11" i="1"/>
  <c r="C10" i="1"/>
  <c r="E10" i="1"/>
  <c r="C49" i="1"/>
  <c r="C51" i="1" s="1"/>
  <c r="D49" i="1"/>
  <c r="D51" i="1" s="1"/>
  <c r="E49" i="1"/>
  <c r="E51" i="1" s="1"/>
  <c r="E38" i="1"/>
  <c r="E39" i="1"/>
  <c r="E37" i="1"/>
  <c r="D37" i="1"/>
  <c r="C21" i="1"/>
  <c r="C22" i="1" s="1"/>
  <c r="B21" i="1"/>
  <c r="B24" i="1" s="1"/>
  <c r="D21" i="1"/>
  <c r="D22" i="1" s="1"/>
  <c r="E21" i="1"/>
  <c r="B121" i="1" l="1"/>
  <c r="B120" i="1"/>
  <c r="D12" i="1"/>
  <c r="D10" i="1"/>
  <c r="D11" i="1"/>
  <c r="B133" i="1"/>
  <c r="C131" i="1"/>
  <c r="E131" i="1"/>
  <c r="D132" i="1"/>
  <c r="D133" i="1"/>
  <c r="F131" i="1"/>
  <c r="F133" i="1" s="1"/>
  <c r="B122" i="1"/>
  <c r="C68" i="1"/>
  <c r="C66" i="1"/>
  <c r="C67" i="1"/>
  <c r="C24" i="1"/>
  <c r="C23" i="1"/>
  <c r="B52" i="1"/>
  <c r="B50" i="1"/>
  <c r="D50" i="1"/>
  <c r="D52" i="1"/>
  <c r="E52" i="1"/>
  <c r="E50" i="1"/>
  <c r="C52" i="1"/>
  <c r="C50" i="1"/>
  <c r="B51" i="1"/>
  <c r="C39" i="1"/>
  <c r="C38" i="1"/>
  <c r="D38" i="1"/>
  <c r="D39" i="1"/>
  <c r="C37" i="1"/>
  <c r="B23" i="1"/>
  <c r="B22" i="1"/>
  <c r="E24" i="1"/>
  <c r="E23" i="1"/>
  <c r="E22" i="1"/>
  <c r="D23" i="1"/>
  <c r="D24" i="1"/>
  <c r="E132" i="1" l="1"/>
  <c r="E134" i="1"/>
  <c r="E133" i="1"/>
  <c r="B132" i="1"/>
  <c r="B134" i="1"/>
  <c r="C132" i="1"/>
  <c r="C134" i="1"/>
  <c r="F132" i="1"/>
  <c r="C133" i="1"/>
  <c r="B38" i="1"/>
  <c r="B39" i="1" l="1"/>
  <c r="B37" i="1"/>
  <c r="B64" i="1"/>
  <c r="B65" i="1"/>
  <c r="B68" i="1" l="1"/>
  <c r="B66" i="1"/>
  <c r="B67" i="1"/>
  <c r="B104" i="1"/>
  <c r="B105" i="1" s="1"/>
  <c r="B107" i="1" l="1"/>
  <c r="B106" i="1"/>
  <c r="D104" i="1"/>
  <c r="C104" i="1"/>
  <c r="C106" i="1" l="1"/>
  <c r="C107" i="1"/>
  <c r="C105" i="1"/>
  <c r="D107" i="1"/>
  <c r="D106" i="1"/>
  <c r="E104" i="1"/>
  <c r="E105" i="1" s="1"/>
  <c r="D105" i="1"/>
  <c r="E107" i="1" l="1"/>
  <c r="E106" i="1"/>
  <c r="D134" i="1"/>
  <c r="F134" i="1"/>
  <c r="B6" i="1"/>
  <c r="B7" i="1" l="1"/>
  <c r="B9" i="1" s="1"/>
  <c r="B10" i="1" l="1"/>
  <c r="B12" i="1"/>
  <c r="B11" i="1"/>
</calcChain>
</file>

<file path=xl/sharedStrings.xml><?xml version="1.0" encoding="utf-8"?>
<sst xmlns="http://schemas.openxmlformats.org/spreadsheetml/2006/main" count="151" uniqueCount="41">
  <si>
    <t>Varying W &amp; B</t>
  </si>
  <si>
    <t>V</t>
  </si>
  <si>
    <t>W</t>
  </si>
  <si>
    <t>B</t>
  </si>
  <si>
    <t>N</t>
  </si>
  <si>
    <t>D</t>
  </si>
  <si>
    <t>TE</t>
  </si>
  <si>
    <t>Du</t>
  </si>
  <si>
    <t>Nu</t>
  </si>
  <si>
    <t>C</t>
  </si>
  <si>
    <t>Infants with same age,  different balance</t>
  </si>
  <si>
    <t>Infants with same balance, across different age</t>
  </si>
  <si>
    <t>Infants with same age,  different Dom vocab</t>
  </si>
  <si>
    <t>Infants with same Dom vocab, across different age</t>
  </si>
  <si>
    <t>(Keeping B constant, the more the W, the more TEs are learned)</t>
  </si>
  <si>
    <t>(Keeping W constant, the more balanced the language exposure, the more TEs are learned)</t>
  </si>
  <si>
    <t>Varying W &amp; D &amp; N</t>
  </si>
  <si>
    <t>Varying D &amp; N</t>
  </si>
  <si>
    <t>Infants with same Dom,  different Non-Dom</t>
  </si>
  <si>
    <t>(Keeping V constant, the more the D, the more TEs are learned)</t>
  </si>
  <si>
    <t>(Keeping V constant, the more the N, the more TEs are learned)</t>
  </si>
  <si>
    <t>(Keeping D constant, the more the V, the less TEs are learned -- because it's tied to W (less W, less TE))</t>
  </si>
  <si>
    <t>(Keeping N constant, the more the V, the less TEs are learned -- because it's tied to W (less W, less TE))</t>
  </si>
  <si>
    <t>Varying V &amp; D &amp; N</t>
  </si>
  <si>
    <t>(Keeping D constant, the more N, the more TEs are learned -- because it's tied to balance (more balanced, more TEs)</t>
  </si>
  <si>
    <t>Infants with same Non-Dom,  different Dom</t>
  </si>
  <si>
    <t>(Keeping N constant, the more D, the more TEs are learned -- most N are TEs)</t>
  </si>
  <si>
    <t>Varying B &amp; D</t>
  </si>
  <si>
    <t>Infants with same Dom,  different balance</t>
  </si>
  <si>
    <t>Infants with same balance,  different D</t>
  </si>
  <si>
    <t>(Keeping B constant, the more D, the more TEs are learned -- because it's tied to balance (more balanced, more TEs); when D maxes out, all the N are TEs)</t>
  </si>
  <si>
    <t>Varying B &amp; N</t>
  </si>
  <si>
    <t>Infants with same Non-Dom,  different balance</t>
  </si>
  <si>
    <t>(Keeping D constant, the more B, the more TEs are learned -- because it's tied to balance (more balanced, more TEs); also, if both D &amp; N = V, then all learned words are TEs)</t>
  </si>
  <si>
    <t>(Keeping N constant, the more B, the less TEs are learned -- because it's tied to W (more W, more TEs); if D maxes out, all N are TEs)</t>
  </si>
  <si>
    <t>Infants with same balance,  different Non-Dom</t>
  </si>
  <si>
    <t>(Keeping B constant, the more N, the more TEs are learned -- because it's tied to W (more W, more TEs); when D maxes out, all the N are TEs)</t>
  </si>
  <si>
    <t>(Keeping W constant, the more the D, the less N, the less TEs are learned -- because it's tied to balance)</t>
  </si>
  <si>
    <t>(Keeping D constant, the more the W, the more N, the more TEs are learned -- because it's tied to balance)</t>
  </si>
  <si>
    <t>Infants with same Non-Dom vocab, across different age</t>
  </si>
  <si>
    <t>(Keeping N constant, the more the W, the more D, the more TEs are learned -- because it's tied to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</si>
</sst>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2"/>
      <color theme="1"/>
      <name val="Times"/>
      <family val="2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12"/>
      <color theme="4" tint="-0.249977111117893"/>
      <name val="Times"/>
      <family val="1"/>
    </font>
    <font>
      <sz val="12"/>
      <color theme="4" tint="-0.249977111117893"/>
      <name val="Times"/>
      <family val="1"/>
    </font>
    <font>
      <b/>
      <sz val="12"/>
      <color rgb="FFC00000"/>
      <name val="Times"/>
      <family val="1"/>
    </font>
    <font>
      <sz val="12"/>
      <color rgb="FF0432FF"/>
      <name val="Times"/>
      <family val="2"/>
    </font>
    <font>
      <sz val="12"/>
      <name val="Times"/>
      <family val="1"/>
    </font>
    <font>
      <b/>
      <sz val="20"/>
      <color theme="1"/>
      <name val="Times"/>
      <family val="1"/>
    </font>
    <font>
      <b/>
      <sz val="20"/>
      <color rgb="FF00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2" borderId="0" xfId="0" applyFont="1" applyFill="1"/>
    <xf numFmtId="0" fontId="6" fillId="0" borderId="0" xfId="0" applyFont="1"/>
    <xf numFmtId="0" fontId="5" fillId="0" borderId="0" xfId="0" applyFont="1" applyFill="1"/>
    <xf numFmtId="0" fontId="0" fillId="0" borderId="0" xfId="0" applyFill="1"/>
    <xf numFmtId="0" fontId="2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8" fillId="0" borderId="0" xfId="0" applyFont="1"/>
    <xf numFmtId="0" fontId="9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6" fillId="0" borderId="6" xfId="0" applyFont="1" applyBorder="1"/>
    <xf numFmtId="0" fontId="0" fillId="0" borderId="7" xfId="0" applyBorder="1"/>
    <xf numFmtId="0" fontId="0" fillId="0" borderId="8" xfId="0" applyBorder="1"/>
    <xf numFmtId="2" fontId="5" fillId="2" borderId="0" xfId="0" applyNumberFormat="1" applyFont="1" applyFill="1"/>
    <xf numFmtId="172" fontId="0" fillId="0" borderId="0" xfId="0" applyNumberFormat="1"/>
    <xf numFmtId="172" fontId="2" fillId="0" borderId="0" xfId="0" applyNumberFormat="1" applyFont="1" applyFill="1"/>
    <xf numFmtId="172" fontId="5" fillId="2" borderId="0" xfId="0" applyNumberFormat="1" applyFont="1" applyFill="1"/>
    <xf numFmtId="172" fontId="1" fillId="2" borderId="0" xfId="0" applyNumberFormat="1" applyFont="1" applyFill="1"/>
    <xf numFmtId="2" fontId="5" fillId="0" borderId="0" xfId="0" applyNumberFormat="1" applyFont="1" applyFill="1"/>
    <xf numFmtId="172" fontId="5" fillId="0" borderId="0" xfId="0" applyNumberFormat="1" applyFont="1" applyFill="1"/>
    <xf numFmtId="172" fontId="7" fillId="0" borderId="0" xfId="0" applyNumberFormat="1" applyFont="1" applyFill="1"/>
    <xf numFmtId="172" fontId="0" fillId="0" borderId="0" xfId="0" applyNumberFormat="1" applyFill="1"/>
    <xf numFmtId="172" fontId="1" fillId="0" borderId="0" xfId="0" applyNumberFormat="1" applyFont="1" applyFill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2" fontId="5" fillId="2" borderId="0" xfId="0" applyNumberFormat="1" applyFont="1" applyFill="1" applyBorder="1"/>
    <xf numFmtId="172" fontId="2" fillId="0" borderId="0" xfId="0" applyNumberFormat="1" applyFont="1"/>
    <xf numFmtId="0" fontId="2" fillId="0" borderId="4" xfId="0" applyFont="1" applyBorder="1"/>
    <xf numFmtId="172" fontId="2" fillId="0" borderId="0" xfId="0" applyNumberFormat="1" applyFont="1" applyBorder="1"/>
    <xf numFmtId="172" fontId="5" fillId="2" borderId="0" xfId="0" applyNumberFormat="1" applyFont="1" applyFill="1" applyBorder="1"/>
    <xf numFmtId="172" fontId="0" fillId="0" borderId="0" xfId="0" applyNumberFormat="1" applyBorder="1"/>
    <xf numFmtId="0" fontId="6" fillId="0" borderId="7" xfId="0" applyFont="1" applyFill="1" applyBorder="1"/>
    <xf numFmtId="0" fontId="0" fillId="0" borderId="7" xfId="0" applyFill="1" applyBorder="1"/>
    <xf numFmtId="0" fontId="2" fillId="0" borderId="4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901D-7734-204F-85E5-A9CEDC64F01B}">
  <dimension ref="A1:U135"/>
  <sheetViews>
    <sheetView tabSelected="1" topLeftCell="A55" workbookViewId="0">
      <selection activeCell="K74" sqref="K74"/>
    </sheetView>
  </sheetViews>
  <sheetFormatPr baseColWidth="10" defaultRowHeight="16" x14ac:dyDescent="0.2"/>
  <cols>
    <col min="2" max="2" width="13.6640625" bestFit="1" customWidth="1"/>
    <col min="3" max="7" width="12.6640625" bestFit="1" customWidth="1"/>
    <col min="9" max="12" width="11.6640625" bestFit="1" customWidth="1"/>
  </cols>
  <sheetData>
    <row r="1" spans="1:7" ht="26" x14ac:dyDescent="0.3">
      <c r="A1" s="14" t="s">
        <v>0</v>
      </c>
    </row>
    <row r="3" spans="1:7" x14ac:dyDescent="0.2">
      <c r="A3" s="1" t="s">
        <v>10</v>
      </c>
      <c r="F3" s="9"/>
    </row>
    <row r="4" spans="1:7" x14ac:dyDescent="0.2">
      <c r="A4" t="s">
        <v>1</v>
      </c>
      <c r="B4">
        <v>600</v>
      </c>
      <c r="C4">
        <v>600</v>
      </c>
      <c r="D4">
        <v>600</v>
      </c>
      <c r="E4">
        <v>600</v>
      </c>
      <c r="F4" s="9"/>
      <c r="G4" s="9"/>
    </row>
    <row r="5" spans="1:7" x14ac:dyDescent="0.2">
      <c r="A5" s="5" t="s">
        <v>2</v>
      </c>
      <c r="B5" s="5">
        <v>800</v>
      </c>
      <c r="C5" s="5">
        <v>800</v>
      </c>
      <c r="D5" s="5">
        <v>800</v>
      </c>
      <c r="E5" s="5">
        <v>800</v>
      </c>
      <c r="F5" s="12"/>
      <c r="G5" s="12"/>
    </row>
    <row r="6" spans="1:7" x14ac:dyDescent="0.2">
      <c r="A6" t="s">
        <v>5</v>
      </c>
      <c r="B6">
        <f>B8*B5</f>
        <v>400</v>
      </c>
      <c r="C6">
        <f t="shared" ref="C6:D6" si="0">C8*C5</f>
        <v>480</v>
      </c>
      <c r="D6">
        <f t="shared" si="0"/>
        <v>560</v>
      </c>
      <c r="E6">
        <f>E8*E5</f>
        <v>600</v>
      </c>
      <c r="F6" s="9"/>
      <c r="G6" s="9"/>
    </row>
    <row r="7" spans="1:7" x14ac:dyDescent="0.2">
      <c r="A7" t="s">
        <v>4</v>
      </c>
      <c r="B7">
        <f>B5-B6</f>
        <v>400</v>
      </c>
      <c r="C7">
        <f t="shared" ref="C7:E7" si="1">C5-C6</f>
        <v>320</v>
      </c>
      <c r="D7">
        <f t="shared" si="1"/>
        <v>240</v>
      </c>
      <c r="E7">
        <f t="shared" si="1"/>
        <v>200</v>
      </c>
      <c r="F7" s="9"/>
      <c r="G7" s="9"/>
    </row>
    <row r="8" spans="1:7" s="3" customFormat="1" x14ac:dyDescent="0.2">
      <c r="A8" s="6" t="s">
        <v>3</v>
      </c>
      <c r="B8" s="6">
        <v>0.5</v>
      </c>
      <c r="C8" s="6">
        <v>0.6</v>
      </c>
      <c r="D8" s="6">
        <v>0.7</v>
      </c>
      <c r="E8" s="6">
        <v>0.75</v>
      </c>
      <c r="F8" s="8"/>
      <c r="G8" s="8"/>
    </row>
    <row r="9" spans="1:7" s="4" customFormat="1" x14ac:dyDescent="0.2">
      <c r="A9" s="6" t="s">
        <v>6</v>
      </c>
      <c r="B9" s="31">
        <f>(B6*B7)/B4</f>
        <v>266.66666666666669</v>
      </c>
      <c r="C9" s="31">
        <f t="shared" ref="C9:E9" si="2">(C6*C7)/C4</f>
        <v>256</v>
      </c>
      <c r="D9" s="31">
        <f t="shared" si="2"/>
        <v>224</v>
      </c>
      <c r="E9" s="31">
        <f t="shared" si="2"/>
        <v>200</v>
      </c>
      <c r="F9" s="8"/>
      <c r="G9" s="8"/>
    </row>
    <row r="10" spans="1:7" x14ac:dyDescent="0.2">
      <c r="A10" t="s">
        <v>7</v>
      </c>
      <c r="B10" s="29">
        <f>B6-B9</f>
        <v>133.33333333333331</v>
      </c>
      <c r="C10" s="29">
        <f t="shared" ref="C10:E10" si="3">C6-C9</f>
        <v>224</v>
      </c>
      <c r="D10" s="29">
        <f t="shared" si="3"/>
        <v>336</v>
      </c>
      <c r="E10" s="29">
        <f t="shared" si="3"/>
        <v>400</v>
      </c>
      <c r="F10" s="9"/>
      <c r="G10" s="9"/>
    </row>
    <row r="11" spans="1:7" x14ac:dyDescent="0.2">
      <c r="A11" t="s">
        <v>8</v>
      </c>
      <c r="B11" s="29">
        <f>B7-B9</f>
        <v>133.33333333333331</v>
      </c>
      <c r="C11" s="29">
        <f t="shared" ref="C11:E11" si="4">C7-C9</f>
        <v>64</v>
      </c>
      <c r="D11" s="29">
        <f t="shared" si="4"/>
        <v>16</v>
      </c>
      <c r="E11" s="29">
        <f t="shared" si="4"/>
        <v>0</v>
      </c>
      <c r="F11" s="9"/>
      <c r="G11" s="9"/>
    </row>
    <row r="12" spans="1:7" x14ac:dyDescent="0.2">
      <c r="A12" t="s">
        <v>9</v>
      </c>
      <c r="B12" s="29">
        <f>B5-B9</f>
        <v>533.33333333333326</v>
      </c>
      <c r="C12" s="29">
        <f t="shared" ref="C12:E12" si="5">C5-C9</f>
        <v>544</v>
      </c>
      <c r="D12" s="29">
        <f t="shared" si="5"/>
        <v>576</v>
      </c>
      <c r="E12" s="29">
        <f t="shared" si="5"/>
        <v>600</v>
      </c>
      <c r="F12" s="9"/>
      <c r="G12" s="9"/>
    </row>
    <row r="13" spans="1:7" x14ac:dyDescent="0.2">
      <c r="A13" s="7" t="s">
        <v>15</v>
      </c>
    </row>
    <row r="15" spans="1:7" x14ac:dyDescent="0.2">
      <c r="A15" s="1" t="s">
        <v>11</v>
      </c>
      <c r="F15" s="9"/>
      <c r="G15" s="9"/>
    </row>
    <row r="16" spans="1:7" x14ac:dyDescent="0.2">
      <c r="A16" t="s">
        <v>1</v>
      </c>
      <c r="B16">
        <v>100</v>
      </c>
      <c r="C16">
        <v>200</v>
      </c>
      <c r="D16">
        <v>300</v>
      </c>
      <c r="E16">
        <v>400</v>
      </c>
      <c r="F16" s="9"/>
      <c r="G16" s="9"/>
    </row>
    <row r="17" spans="1:16" s="1" customFormat="1" x14ac:dyDescent="0.2">
      <c r="A17" s="6" t="s">
        <v>2</v>
      </c>
      <c r="B17" s="6">
        <v>300</v>
      </c>
      <c r="C17" s="6">
        <v>600</v>
      </c>
      <c r="D17" s="6">
        <v>900</v>
      </c>
      <c r="E17" s="6">
        <v>1200</v>
      </c>
      <c r="F17" s="8"/>
      <c r="G17" s="8"/>
    </row>
    <row r="18" spans="1:16" x14ac:dyDescent="0.2">
      <c r="A18" t="s">
        <v>5</v>
      </c>
      <c r="B18">
        <f>B20*B17</f>
        <v>150</v>
      </c>
      <c r="C18">
        <f t="shared" ref="C18" si="6">C20*C17</f>
        <v>300</v>
      </c>
      <c r="D18">
        <f t="shared" ref="D18" si="7">D20*D17</f>
        <v>450</v>
      </c>
      <c r="E18">
        <f t="shared" ref="E18" si="8">E20*E17</f>
        <v>600</v>
      </c>
      <c r="F18" s="9"/>
      <c r="G18" s="9"/>
    </row>
    <row r="19" spans="1:16" x14ac:dyDescent="0.2">
      <c r="A19" t="s">
        <v>4</v>
      </c>
      <c r="B19">
        <f>(1-B20)*B17</f>
        <v>150</v>
      </c>
      <c r="C19">
        <f t="shared" ref="C19" si="9">(1-C20)*C17</f>
        <v>300</v>
      </c>
      <c r="D19">
        <f t="shared" ref="D19" si="10">(1-D20)*D17</f>
        <v>450</v>
      </c>
      <c r="E19">
        <f t="shared" ref="E19" si="11">(1-E20)*E17</f>
        <v>600</v>
      </c>
      <c r="F19" s="9"/>
      <c r="G19" s="9"/>
    </row>
    <row r="20" spans="1:16" s="2" customFormat="1" x14ac:dyDescent="0.2">
      <c r="A20" s="5" t="s">
        <v>3</v>
      </c>
      <c r="B20" s="5">
        <v>0.5</v>
      </c>
      <c r="C20" s="5">
        <v>0.5</v>
      </c>
      <c r="D20" s="5">
        <v>0.5</v>
      </c>
      <c r="E20" s="5">
        <v>0.5</v>
      </c>
      <c r="F20" s="12"/>
      <c r="G20" s="12"/>
    </row>
    <row r="21" spans="1:16" x14ac:dyDescent="0.2">
      <c r="A21" s="6" t="s">
        <v>6</v>
      </c>
      <c r="B21" s="6">
        <f>(B18*B19)/B16</f>
        <v>225</v>
      </c>
      <c r="C21" s="6">
        <f t="shared" ref="C21:E21" si="12">(C18*C19)/C16</f>
        <v>450</v>
      </c>
      <c r="D21" s="6">
        <f t="shared" si="12"/>
        <v>675</v>
      </c>
      <c r="E21" s="6">
        <f t="shared" si="12"/>
        <v>900</v>
      </c>
      <c r="F21" s="8"/>
      <c r="G21" s="8"/>
    </row>
    <row r="22" spans="1:16" x14ac:dyDescent="0.2">
      <c r="A22" t="s">
        <v>7</v>
      </c>
      <c r="B22">
        <f>B18-B21</f>
        <v>-75</v>
      </c>
      <c r="C22">
        <f t="shared" ref="C22" si="13">C18-C21</f>
        <v>-150</v>
      </c>
      <c r="D22">
        <f t="shared" ref="D22" si="14">D18-D21</f>
        <v>-225</v>
      </c>
      <c r="E22">
        <f t="shared" ref="E22" si="15">E18-E21</f>
        <v>-300</v>
      </c>
      <c r="F22" s="9"/>
      <c r="G22" s="9"/>
    </row>
    <row r="23" spans="1:16" x14ac:dyDescent="0.2">
      <c r="A23" t="s">
        <v>8</v>
      </c>
      <c r="B23">
        <f>B19-B21</f>
        <v>-75</v>
      </c>
      <c r="C23">
        <f t="shared" ref="C23:E23" si="16">C19-C21</f>
        <v>-150</v>
      </c>
      <c r="D23">
        <f t="shared" si="16"/>
        <v>-225</v>
      </c>
      <c r="E23">
        <f t="shared" si="16"/>
        <v>-300</v>
      </c>
      <c r="F23" s="9"/>
      <c r="G23" s="9"/>
    </row>
    <row r="24" spans="1:16" x14ac:dyDescent="0.2">
      <c r="A24" t="s">
        <v>9</v>
      </c>
      <c r="B24">
        <f>B17-B21</f>
        <v>75</v>
      </c>
      <c r="C24">
        <f t="shared" ref="C24:E24" si="17">C17-C21</f>
        <v>150</v>
      </c>
      <c r="D24">
        <f t="shared" si="17"/>
        <v>225</v>
      </c>
      <c r="E24">
        <f t="shared" si="17"/>
        <v>300</v>
      </c>
      <c r="F24" s="9"/>
      <c r="G24" s="9"/>
    </row>
    <row r="25" spans="1:16" x14ac:dyDescent="0.2">
      <c r="A25" s="7" t="s">
        <v>14</v>
      </c>
      <c r="F25" s="9"/>
      <c r="G25" s="9"/>
    </row>
    <row r="26" spans="1:16" x14ac:dyDescent="0.2">
      <c r="A26" s="7"/>
    </row>
    <row r="28" spans="1:16" ht="26" x14ac:dyDescent="0.3">
      <c r="A28" s="14" t="s">
        <v>23</v>
      </c>
      <c r="H28" s="14" t="s">
        <v>16</v>
      </c>
    </row>
    <row r="30" spans="1:16" x14ac:dyDescent="0.2">
      <c r="A30" s="1" t="s">
        <v>12</v>
      </c>
      <c r="F30" s="9"/>
      <c r="G30" s="9"/>
      <c r="H30" s="1" t="s">
        <v>12</v>
      </c>
      <c r="M30" s="9"/>
      <c r="N30" s="9"/>
      <c r="O30" s="9"/>
      <c r="P30" s="9"/>
    </row>
    <row r="31" spans="1:16" x14ac:dyDescent="0.2">
      <c r="A31" t="s">
        <v>1</v>
      </c>
      <c r="B31">
        <v>600</v>
      </c>
      <c r="C31">
        <v>600</v>
      </c>
      <c r="D31">
        <v>600</v>
      </c>
      <c r="E31">
        <v>600</v>
      </c>
      <c r="F31" s="9"/>
      <c r="G31" s="9"/>
      <c r="H31" t="s">
        <v>1</v>
      </c>
      <c r="I31">
        <v>600</v>
      </c>
      <c r="J31">
        <v>600</v>
      </c>
      <c r="K31">
        <v>600</v>
      </c>
      <c r="L31">
        <v>600</v>
      </c>
      <c r="M31" s="9"/>
      <c r="N31" s="9"/>
      <c r="O31" s="9"/>
      <c r="P31" s="9"/>
    </row>
    <row r="32" spans="1:16" x14ac:dyDescent="0.2">
      <c r="A32" s="5" t="s">
        <v>2</v>
      </c>
      <c r="B32" s="5">
        <f>B34+B33</f>
        <v>125</v>
      </c>
      <c r="C32" s="5">
        <f t="shared" ref="C32:D32" si="18">C34+C33</f>
        <v>250</v>
      </c>
      <c r="D32" s="5">
        <f t="shared" si="18"/>
        <v>500</v>
      </c>
      <c r="E32" s="5">
        <f>E34+E33</f>
        <v>750</v>
      </c>
      <c r="F32" s="12"/>
      <c r="G32" s="12"/>
      <c r="H32" s="5" t="s">
        <v>2</v>
      </c>
      <c r="I32" s="5">
        <v>900</v>
      </c>
      <c r="J32" s="5">
        <v>900</v>
      </c>
      <c r="K32" s="5">
        <v>900</v>
      </c>
      <c r="L32" s="5">
        <v>900</v>
      </c>
      <c r="M32" s="12"/>
      <c r="N32" s="12"/>
      <c r="O32" s="12"/>
      <c r="P32" s="12"/>
    </row>
    <row r="33" spans="1:21" s="1" customFormat="1" x14ac:dyDescent="0.2">
      <c r="A33" s="6" t="s">
        <v>5</v>
      </c>
      <c r="B33" s="6">
        <v>100</v>
      </c>
      <c r="C33" s="6">
        <v>200</v>
      </c>
      <c r="D33" s="6">
        <v>400</v>
      </c>
      <c r="E33" s="6">
        <v>600</v>
      </c>
      <c r="F33" s="8"/>
      <c r="G33" s="8"/>
      <c r="H33" s="6" t="s">
        <v>5</v>
      </c>
      <c r="I33" s="6">
        <v>450</v>
      </c>
      <c r="J33" s="6">
        <v>500</v>
      </c>
      <c r="K33" s="6">
        <v>550</v>
      </c>
      <c r="L33" s="6">
        <v>600</v>
      </c>
      <c r="M33" s="11"/>
      <c r="N33" s="11"/>
      <c r="O33" s="11"/>
      <c r="P33" s="11"/>
    </row>
    <row r="34" spans="1:21" x14ac:dyDescent="0.2">
      <c r="A34" s="6" t="s">
        <v>4</v>
      </c>
      <c r="B34" s="6">
        <v>25</v>
      </c>
      <c r="C34" s="6">
        <v>50</v>
      </c>
      <c r="D34" s="6">
        <v>100</v>
      </c>
      <c r="E34" s="6">
        <v>150</v>
      </c>
      <c r="F34" s="8"/>
      <c r="G34" s="8"/>
      <c r="H34" s="6" t="s">
        <v>4</v>
      </c>
      <c r="I34" s="6">
        <f>I32-I33</f>
        <v>450</v>
      </c>
      <c r="J34" s="6">
        <f t="shared" ref="J34:L34" si="19">J32-J33</f>
        <v>400</v>
      </c>
      <c r="K34" s="6">
        <f t="shared" si="19"/>
        <v>350</v>
      </c>
      <c r="L34" s="6">
        <f t="shared" si="19"/>
        <v>300</v>
      </c>
      <c r="M34" s="8"/>
      <c r="N34" s="8"/>
      <c r="O34" s="8"/>
      <c r="P34" s="8"/>
    </row>
    <row r="35" spans="1:21" s="2" customFormat="1" x14ac:dyDescent="0.2">
      <c r="A35" s="2" t="s">
        <v>3</v>
      </c>
      <c r="B35" s="2">
        <f>B33/B32</f>
        <v>0.8</v>
      </c>
      <c r="C35" s="2">
        <f>C33/C32</f>
        <v>0.8</v>
      </c>
      <c r="D35" s="2">
        <f>D33/D32</f>
        <v>0.8</v>
      </c>
      <c r="E35" s="2">
        <f t="shared" ref="E35" si="20">E33/E32</f>
        <v>0.8</v>
      </c>
      <c r="F35" s="10"/>
      <c r="G35" s="10"/>
      <c r="H35" s="2" t="s">
        <v>3</v>
      </c>
      <c r="I35" s="47">
        <f>I33/I32</f>
        <v>0.5</v>
      </c>
      <c r="J35" s="47">
        <f>J33/J32</f>
        <v>0.55555555555555558</v>
      </c>
      <c r="K35" s="47">
        <f>K33/K32</f>
        <v>0.61111111111111116</v>
      </c>
      <c r="L35" s="47">
        <f t="shared" ref="L35" si="21">L33/L32</f>
        <v>0.66666666666666663</v>
      </c>
      <c r="M35" s="10"/>
      <c r="N35" s="10"/>
      <c r="O35" s="10"/>
      <c r="P35" s="10"/>
    </row>
    <row r="36" spans="1:21" x14ac:dyDescent="0.2">
      <c r="A36" s="6" t="s">
        <v>6</v>
      </c>
      <c r="B36" s="6">
        <f>(B33*B34)/B31</f>
        <v>4.166666666666667</v>
      </c>
      <c r="C36" s="6">
        <f>(C33*C34)/C31</f>
        <v>16.666666666666668</v>
      </c>
      <c r="D36" s="6">
        <f t="shared" ref="D36:E36" si="22">(D33*D34)/D31</f>
        <v>66.666666666666671</v>
      </c>
      <c r="E36" s="6">
        <f t="shared" si="22"/>
        <v>150</v>
      </c>
      <c r="F36" s="8"/>
      <c r="G36" s="8"/>
      <c r="H36" s="6" t="s">
        <v>6</v>
      </c>
      <c r="I36" s="31">
        <f>(I33*I34)/I31</f>
        <v>337.5</v>
      </c>
      <c r="J36" s="31">
        <f>(J33*J34)/J31</f>
        <v>333.33333333333331</v>
      </c>
      <c r="K36" s="31">
        <f t="shared" ref="K36:L36" si="23">(K33*K34)/K31</f>
        <v>320.83333333333331</v>
      </c>
      <c r="L36" s="31">
        <f t="shared" si="23"/>
        <v>300</v>
      </c>
      <c r="M36" s="8"/>
      <c r="N36" s="8"/>
      <c r="O36" s="8"/>
      <c r="P36" s="8"/>
    </row>
    <row r="37" spans="1:21" x14ac:dyDescent="0.2">
      <c r="A37" t="s">
        <v>7</v>
      </c>
      <c r="B37">
        <f>B33-B36</f>
        <v>95.833333333333329</v>
      </c>
      <c r="C37">
        <f t="shared" ref="C37" si="24">C33-C36</f>
        <v>183.33333333333334</v>
      </c>
      <c r="D37">
        <f t="shared" ref="D37" si="25">D33-D36</f>
        <v>333.33333333333331</v>
      </c>
      <c r="E37">
        <f t="shared" ref="E37" si="26">E33-E36</f>
        <v>450</v>
      </c>
      <c r="F37" s="9"/>
      <c r="G37" s="9"/>
      <c r="H37" t="s">
        <v>7</v>
      </c>
      <c r="I37" s="29">
        <f>I33-I36</f>
        <v>112.5</v>
      </c>
      <c r="J37" s="29">
        <f t="shared" ref="J37" si="27">J33-J36</f>
        <v>166.66666666666669</v>
      </c>
      <c r="K37" s="29">
        <f t="shared" ref="K37" si="28">K33-K36</f>
        <v>229.16666666666669</v>
      </c>
      <c r="L37" s="29">
        <f t="shared" ref="L37" si="29">L33-L36</f>
        <v>300</v>
      </c>
      <c r="M37" s="9"/>
      <c r="N37" s="9"/>
      <c r="O37" s="9"/>
      <c r="P37" s="9"/>
    </row>
    <row r="38" spans="1:21" x14ac:dyDescent="0.2">
      <c r="A38" t="s">
        <v>8</v>
      </c>
      <c r="B38">
        <f>B34-B36</f>
        <v>20.833333333333332</v>
      </c>
      <c r="C38">
        <f t="shared" ref="C38:E38" si="30">C34-C36</f>
        <v>33.333333333333329</v>
      </c>
      <c r="D38">
        <f t="shared" si="30"/>
        <v>33.333333333333329</v>
      </c>
      <c r="E38">
        <f t="shared" si="30"/>
        <v>0</v>
      </c>
      <c r="F38" s="9"/>
      <c r="G38" s="9"/>
      <c r="H38" t="s">
        <v>8</v>
      </c>
      <c r="I38" s="29">
        <f>I34-I36</f>
        <v>112.5</v>
      </c>
      <c r="J38" s="29">
        <f t="shared" ref="J38:L38" si="31">J34-J36</f>
        <v>66.666666666666686</v>
      </c>
      <c r="K38" s="29">
        <f t="shared" si="31"/>
        <v>29.166666666666686</v>
      </c>
      <c r="L38" s="29">
        <f t="shared" si="31"/>
        <v>0</v>
      </c>
      <c r="M38" s="9"/>
      <c r="N38" s="9"/>
      <c r="O38" s="9"/>
      <c r="P38" s="9"/>
    </row>
    <row r="39" spans="1:21" x14ac:dyDescent="0.2">
      <c r="A39" t="s">
        <v>9</v>
      </c>
      <c r="B39">
        <f>B32-B36</f>
        <v>120.83333333333333</v>
      </c>
      <c r="C39">
        <f t="shared" ref="C39:E39" si="32">C32-C36</f>
        <v>233.33333333333334</v>
      </c>
      <c r="D39">
        <f t="shared" si="32"/>
        <v>433.33333333333331</v>
      </c>
      <c r="E39">
        <f t="shared" si="32"/>
        <v>600</v>
      </c>
      <c r="F39" s="9"/>
      <c r="G39" s="9"/>
      <c r="H39" t="s">
        <v>9</v>
      </c>
      <c r="I39" s="29">
        <f>I32-I36</f>
        <v>562.5</v>
      </c>
      <c r="J39" s="29">
        <f t="shared" ref="J39:L39" si="33">J32-J36</f>
        <v>566.66666666666674</v>
      </c>
      <c r="K39" s="29">
        <f t="shared" si="33"/>
        <v>579.16666666666674</v>
      </c>
      <c r="L39" s="29">
        <f t="shared" si="33"/>
        <v>600</v>
      </c>
      <c r="M39" s="9"/>
      <c r="N39" s="9"/>
      <c r="O39" s="9"/>
      <c r="P39" s="9"/>
    </row>
    <row r="40" spans="1:21" x14ac:dyDescent="0.2">
      <c r="A40" s="7" t="s">
        <v>19</v>
      </c>
      <c r="H40" s="7" t="s">
        <v>37</v>
      </c>
    </row>
    <row r="41" spans="1:21" x14ac:dyDescent="0.2">
      <c r="A41" s="7" t="s">
        <v>20</v>
      </c>
      <c r="H41" s="7"/>
    </row>
    <row r="42" spans="1:21" x14ac:dyDescent="0.2">
      <c r="H42" s="1" t="s">
        <v>13</v>
      </c>
      <c r="M42" s="9"/>
      <c r="N42" s="9"/>
      <c r="O42" s="9"/>
    </row>
    <row r="43" spans="1:21" x14ac:dyDescent="0.2">
      <c r="A43" s="1" t="s">
        <v>13</v>
      </c>
      <c r="F43" s="9"/>
      <c r="G43" s="9"/>
      <c r="H43" t="s">
        <v>1</v>
      </c>
      <c r="I43">
        <v>600</v>
      </c>
      <c r="J43">
        <v>600</v>
      </c>
      <c r="K43">
        <v>600</v>
      </c>
      <c r="L43">
        <v>600</v>
      </c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2">
      <c r="A44" t="s">
        <v>1</v>
      </c>
      <c r="B44">
        <v>150</v>
      </c>
      <c r="C44">
        <v>300</v>
      </c>
      <c r="D44">
        <v>450</v>
      </c>
      <c r="E44">
        <v>600</v>
      </c>
      <c r="F44" s="9"/>
      <c r="G44" s="9"/>
      <c r="H44" s="6" t="s">
        <v>2</v>
      </c>
      <c r="I44" s="6">
        <f>I45+I46</f>
        <v>600</v>
      </c>
      <c r="J44" s="6">
        <f>J45+J46</f>
        <v>700</v>
      </c>
      <c r="K44" s="6">
        <f t="shared" ref="K44" si="34">K45+K46</f>
        <v>800</v>
      </c>
      <c r="L44" s="6">
        <f t="shared" ref="L44" si="35">L45+L46</f>
        <v>900</v>
      </c>
      <c r="M44" s="8"/>
      <c r="N44" s="8"/>
      <c r="O44" s="8"/>
      <c r="P44" s="9"/>
      <c r="Q44" s="9"/>
      <c r="R44" s="9"/>
      <c r="S44" s="9"/>
      <c r="T44" s="9"/>
      <c r="U44" s="9"/>
    </row>
    <row r="45" spans="1:21" x14ac:dyDescent="0.2">
      <c r="A45" s="6" t="s">
        <v>2</v>
      </c>
      <c r="B45" s="6">
        <f>B46+B47</f>
        <v>200</v>
      </c>
      <c r="C45" s="6">
        <f>C46+C47</f>
        <v>200</v>
      </c>
      <c r="D45" s="6">
        <f t="shared" ref="D45:E45" si="36">D46+D47</f>
        <v>200</v>
      </c>
      <c r="E45" s="6">
        <f t="shared" si="36"/>
        <v>200</v>
      </c>
      <c r="F45" s="8"/>
      <c r="G45" s="8"/>
      <c r="H45" s="5" t="s">
        <v>5</v>
      </c>
      <c r="I45" s="5">
        <v>500</v>
      </c>
      <c r="J45" s="5">
        <v>500</v>
      </c>
      <c r="K45" s="5">
        <v>500</v>
      </c>
      <c r="L45" s="5">
        <v>500</v>
      </c>
      <c r="M45" s="10"/>
      <c r="N45" s="10"/>
      <c r="O45" s="10"/>
      <c r="P45" s="8"/>
      <c r="Q45" s="9"/>
      <c r="R45" s="9"/>
      <c r="S45" s="9"/>
      <c r="T45" s="9"/>
      <c r="U45" s="9"/>
    </row>
    <row r="46" spans="1:21" s="2" customFormat="1" x14ac:dyDescent="0.2">
      <c r="A46" s="5" t="s">
        <v>5</v>
      </c>
      <c r="B46" s="5">
        <v>150</v>
      </c>
      <c r="C46" s="5">
        <v>150</v>
      </c>
      <c r="D46" s="5">
        <v>150</v>
      </c>
      <c r="E46" s="5">
        <v>150</v>
      </c>
      <c r="F46" s="12"/>
      <c r="G46" s="12"/>
      <c r="H46" s="5" t="s">
        <v>4</v>
      </c>
      <c r="I46" s="5">
        <v>100</v>
      </c>
      <c r="J46" s="5">
        <v>200</v>
      </c>
      <c r="K46" s="5">
        <v>300</v>
      </c>
      <c r="L46" s="5">
        <v>400</v>
      </c>
      <c r="M46" s="12"/>
      <c r="N46" s="12"/>
      <c r="O46" s="12"/>
      <c r="P46" s="10"/>
      <c r="Q46" s="10"/>
      <c r="R46" s="10"/>
      <c r="S46" s="10"/>
      <c r="T46" s="10"/>
      <c r="U46" s="10"/>
    </row>
    <row r="47" spans="1:21" x14ac:dyDescent="0.2">
      <c r="A47" s="5" t="s">
        <v>4</v>
      </c>
      <c r="B47" s="5">
        <v>50</v>
      </c>
      <c r="C47" s="5">
        <v>50</v>
      </c>
      <c r="D47" s="5">
        <v>50</v>
      </c>
      <c r="E47" s="5">
        <v>50</v>
      </c>
      <c r="F47" s="12"/>
      <c r="G47" s="12"/>
      <c r="H47" s="2" t="s">
        <v>3</v>
      </c>
      <c r="I47" s="47">
        <f>I45/I44</f>
        <v>0.83333333333333337</v>
      </c>
      <c r="J47" s="47">
        <f>J45/J44</f>
        <v>0.7142857142857143</v>
      </c>
      <c r="K47" s="47">
        <f t="shared" ref="K47:L47" si="37">K45/K44</f>
        <v>0.625</v>
      </c>
      <c r="L47" s="47">
        <f t="shared" si="37"/>
        <v>0.55555555555555558</v>
      </c>
      <c r="M47" s="10"/>
      <c r="N47" s="10"/>
      <c r="O47" s="10"/>
      <c r="P47" s="12"/>
      <c r="Q47" s="9"/>
      <c r="R47" s="9"/>
      <c r="S47" s="9"/>
      <c r="T47" s="9"/>
      <c r="U47" s="9"/>
    </row>
    <row r="48" spans="1:21" s="2" customFormat="1" x14ac:dyDescent="0.2">
      <c r="A48" s="2" t="s">
        <v>3</v>
      </c>
      <c r="B48" s="2">
        <f>B46/B45</f>
        <v>0.75</v>
      </c>
      <c r="C48" s="2">
        <f>C46/C45</f>
        <v>0.75</v>
      </c>
      <c r="D48" s="2">
        <f t="shared" ref="D48:E48" si="38">D46/D45</f>
        <v>0.75</v>
      </c>
      <c r="E48" s="2">
        <f t="shared" si="38"/>
        <v>0.75</v>
      </c>
      <c r="F48" s="10"/>
      <c r="G48" s="10"/>
      <c r="H48" s="6" t="s">
        <v>6</v>
      </c>
      <c r="I48" s="31">
        <f>(I45*I46)/I43</f>
        <v>83.333333333333329</v>
      </c>
      <c r="J48" s="31">
        <f t="shared" ref="J48:L48" si="39">(J45*J46)/J43</f>
        <v>166.66666666666666</v>
      </c>
      <c r="K48" s="31">
        <f t="shared" si="39"/>
        <v>250</v>
      </c>
      <c r="L48" s="31">
        <f t="shared" si="39"/>
        <v>333.33333333333331</v>
      </c>
      <c r="M48" s="8"/>
      <c r="N48" s="8"/>
      <c r="O48" s="8"/>
      <c r="P48" s="10"/>
      <c r="Q48" s="10"/>
      <c r="R48" s="10"/>
      <c r="S48" s="10"/>
      <c r="T48" s="10"/>
      <c r="U48" s="10"/>
    </row>
    <row r="49" spans="1:21" x14ac:dyDescent="0.2">
      <c r="A49" s="6" t="s">
        <v>6</v>
      </c>
      <c r="B49" s="6">
        <f>(B46*B47)/B44</f>
        <v>50</v>
      </c>
      <c r="C49" s="6">
        <f t="shared" ref="C49:E49" si="40">(C46*C47)/C44</f>
        <v>25</v>
      </c>
      <c r="D49" s="31">
        <f t="shared" si="40"/>
        <v>16.666666666666668</v>
      </c>
      <c r="E49" s="6">
        <f t="shared" si="40"/>
        <v>12.5</v>
      </c>
      <c r="F49" s="8"/>
      <c r="G49" s="8"/>
      <c r="H49" t="s">
        <v>7</v>
      </c>
      <c r="I49" s="29">
        <f>I45-I48</f>
        <v>416.66666666666669</v>
      </c>
      <c r="J49" s="29">
        <f t="shared" ref="J49" si="41">J45-J48</f>
        <v>333.33333333333337</v>
      </c>
      <c r="K49" s="29">
        <f t="shared" ref="K49" si="42">K45-K48</f>
        <v>250</v>
      </c>
      <c r="L49" s="29">
        <f t="shared" ref="L49" si="43">L45-L48</f>
        <v>166.66666666666669</v>
      </c>
      <c r="M49" s="9"/>
      <c r="N49" s="9"/>
      <c r="O49" s="9"/>
      <c r="P49" s="8"/>
      <c r="Q49" s="9"/>
      <c r="R49" s="9"/>
      <c r="S49" s="9"/>
      <c r="T49" s="9"/>
      <c r="U49" s="9"/>
    </row>
    <row r="50" spans="1:21" x14ac:dyDescent="0.2">
      <c r="A50" t="s">
        <v>7</v>
      </c>
      <c r="B50">
        <f>B46-B49</f>
        <v>100</v>
      </c>
      <c r="C50">
        <f t="shared" ref="C50" si="44">C46-C49</f>
        <v>125</v>
      </c>
      <c r="D50" s="29">
        <f t="shared" ref="D50" si="45">D46-D49</f>
        <v>133.33333333333334</v>
      </c>
      <c r="E50">
        <f t="shared" ref="E50" si="46">E46-E49</f>
        <v>137.5</v>
      </c>
      <c r="F50" s="9"/>
      <c r="G50" s="9"/>
      <c r="H50" t="s">
        <v>8</v>
      </c>
      <c r="I50" s="29">
        <f>I46-I48</f>
        <v>16.666666666666671</v>
      </c>
      <c r="J50" s="29">
        <f t="shared" ref="J50:L50" si="47">J46-J48</f>
        <v>33.333333333333343</v>
      </c>
      <c r="K50" s="29">
        <f t="shared" si="47"/>
        <v>50</v>
      </c>
      <c r="L50" s="29">
        <f t="shared" si="47"/>
        <v>66.666666666666686</v>
      </c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2">
      <c r="A51" t="s">
        <v>8</v>
      </c>
      <c r="B51">
        <f>B47-B49</f>
        <v>0</v>
      </c>
      <c r="C51">
        <f t="shared" ref="C51:E51" si="48">C47-C49</f>
        <v>25</v>
      </c>
      <c r="D51" s="29">
        <f t="shared" si="48"/>
        <v>33.333333333333329</v>
      </c>
      <c r="E51">
        <f t="shared" si="48"/>
        <v>37.5</v>
      </c>
      <c r="F51" s="9"/>
      <c r="G51" s="9"/>
      <c r="H51" t="s">
        <v>9</v>
      </c>
      <c r="I51" s="29">
        <f>I44-I48</f>
        <v>516.66666666666663</v>
      </c>
      <c r="J51" s="29">
        <f t="shared" ref="J51:L51" si="49">J44-J48</f>
        <v>533.33333333333337</v>
      </c>
      <c r="K51" s="29">
        <f t="shared" si="49"/>
        <v>550</v>
      </c>
      <c r="L51" s="29">
        <f t="shared" si="49"/>
        <v>566.66666666666674</v>
      </c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2">
      <c r="A52" t="s">
        <v>9</v>
      </c>
      <c r="B52">
        <f>B45-B49</f>
        <v>150</v>
      </c>
      <c r="C52">
        <f t="shared" ref="C52:E52" si="50">C45-C49</f>
        <v>175</v>
      </c>
      <c r="D52" s="29">
        <f t="shared" si="50"/>
        <v>183.33333333333334</v>
      </c>
      <c r="E52">
        <f t="shared" si="50"/>
        <v>187.5</v>
      </c>
      <c r="F52" s="9"/>
      <c r="G52" s="9"/>
      <c r="H52" s="7" t="s">
        <v>38</v>
      </c>
      <c r="J52" s="1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">
      <c r="A53" s="7" t="s">
        <v>21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7" t="s">
        <v>22</v>
      </c>
      <c r="H54" s="16" t="s">
        <v>39</v>
      </c>
      <c r="I54" s="17"/>
      <c r="J54" s="17"/>
      <c r="K54" s="17"/>
      <c r="L54" s="17"/>
      <c r="M54" s="38"/>
      <c r="N54" s="38"/>
      <c r="O54" s="39"/>
      <c r="P54" s="9"/>
      <c r="Q54" s="9"/>
      <c r="R54" s="9"/>
      <c r="S54" s="9"/>
      <c r="T54" s="9"/>
      <c r="U54" s="9"/>
    </row>
    <row r="55" spans="1:21" x14ac:dyDescent="0.2">
      <c r="H55" s="18" t="s">
        <v>1</v>
      </c>
      <c r="I55" s="19">
        <v>600</v>
      </c>
      <c r="J55" s="19">
        <v>600</v>
      </c>
      <c r="K55" s="19">
        <v>600</v>
      </c>
      <c r="L55" s="19">
        <v>600</v>
      </c>
      <c r="M55" s="40"/>
      <c r="N55" s="40"/>
      <c r="O55" s="41"/>
      <c r="P55" s="9"/>
      <c r="Q55" s="9"/>
      <c r="R55" s="9"/>
      <c r="S55" s="9"/>
      <c r="T55" s="9"/>
      <c r="U55" s="9"/>
    </row>
    <row r="56" spans="1:21" x14ac:dyDescent="0.2">
      <c r="H56" s="23" t="s">
        <v>2</v>
      </c>
      <c r="I56" s="24">
        <f>I57+I58</f>
        <v>500</v>
      </c>
      <c r="J56" s="24">
        <f>J57+J58</f>
        <v>600</v>
      </c>
      <c r="K56" s="24">
        <f t="shared" ref="K56" si="51">K57+K58</f>
        <v>700</v>
      </c>
      <c r="L56" s="24">
        <f t="shared" ref="L56" si="52">L57+L58</f>
        <v>800</v>
      </c>
      <c r="M56" s="40"/>
      <c r="N56" s="40"/>
      <c r="O56" s="41"/>
      <c r="P56" s="9"/>
      <c r="Q56" s="9"/>
      <c r="R56" s="9"/>
      <c r="S56" s="9"/>
      <c r="T56" s="9"/>
      <c r="U56" s="9"/>
    </row>
    <row r="57" spans="1:21" ht="26" x14ac:dyDescent="0.3">
      <c r="A57" s="15" t="s">
        <v>17</v>
      </c>
      <c r="H57" s="21" t="s">
        <v>5</v>
      </c>
      <c r="I57" s="22">
        <v>300</v>
      </c>
      <c r="J57" s="22">
        <v>400</v>
      </c>
      <c r="K57" s="22">
        <v>500</v>
      </c>
      <c r="L57" s="22">
        <v>600</v>
      </c>
      <c r="M57" s="19"/>
      <c r="N57" s="19"/>
      <c r="O57" s="20"/>
      <c r="P57" s="9"/>
      <c r="Q57" s="9"/>
      <c r="R57" s="9"/>
      <c r="S57" s="9"/>
      <c r="T57" s="9"/>
      <c r="U57" s="9"/>
    </row>
    <row r="58" spans="1:21" x14ac:dyDescent="0.2">
      <c r="F58" s="9"/>
      <c r="G58" s="9"/>
      <c r="H58" s="21" t="s">
        <v>4</v>
      </c>
      <c r="I58" s="22">
        <v>200</v>
      </c>
      <c r="J58" s="22">
        <v>200</v>
      </c>
      <c r="K58" s="22">
        <v>200</v>
      </c>
      <c r="L58" s="22">
        <v>200</v>
      </c>
      <c r="M58" s="19"/>
      <c r="N58" s="19"/>
      <c r="O58" s="20"/>
    </row>
    <row r="59" spans="1:21" x14ac:dyDescent="0.2">
      <c r="A59" s="1" t="s">
        <v>18</v>
      </c>
      <c r="F59" s="9"/>
      <c r="G59" s="9"/>
      <c r="H59" s="48" t="s">
        <v>3</v>
      </c>
      <c r="I59" s="49">
        <f>I57/I56</f>
        <v>0.6</v>
      </c>
      <c r="J59" s="49">
        <f>J57/J56</f>
        <v>0.66666666666666663</v>
      </c>
      <c r="K59" s="49">
        <f t="shared" ref="K59:L59" si="53">K57/K56</f>
        <v>0.7142857142857143</v>
      </c>
      <c r="L59" s="49">
        <f t="shared" si="53"/>
        <v>0.75</v>
      </c>
      <c r="M59" s="19"/>
      <c r="N59" s="19"/>
      <c r="O59" s="20"/>
    </row>
    <row r="60" spans="1:21" x14ac:dyDescent="0.2">
      <c r="A60" t="s">
        <v>1</v>
      </c>
      <c r="B60">
        <v>600</v>
      </c>
      <c r="C60">
        <v>600</v>
      </c>
      <c r="D60">
        <v>600</v>
      </c>
      <c r="E60">
        <v>600</v>
      </c>
      <c r="F60" s="9"/>
      <c r="G60" s="9"/>
      <c r="H60" s="23" t="s">
        <v>6</v>
      </c>
      <c r="I60" s="50">
        <f>(I57*I58)/I55</f>
        <v>100</v>
      </c>
      <c r="J60" s="50">
        <f t="shared" ref="J60:L60" si="54">(J57*J58)/J55</f>
        <v>133.33333333333334</v>
      </c>
      <c r="K60" s="50">
        <f t="shared" si="54"/>
        <v>166.66666666666666</v>
      </c>
      <c r="L60" s="50">
        <f t="shared" si="54"/>
        <v>200</v>
      </c>
      <c r="M60" s="19"/>
      <c r="N60" s="19"/>
      <c r="O60" s="20"/>
    </row>
    <row r="61" spans="1:21" x14ac:dyDescent="0.2">
      <c r="A61" s="10" t="s">
        <v>2</v>
      </c>
      <c r="B61" s="10">
        <f>B62+B63</f>
        <v>1200</v>
      </c>
      <c r="C61" s="10">
        <f t="shared" ref="C61:E61" si="55">C62+C63</f>
        <v>1000</v>
      </c>
      <c r="D61" s="10">
        <f t="shared" si="55"/>
        <v>800</v>
      </c>
      <c r="E61" s="10">
        <f t="shared" si="55"/>
        <v>700</v>
      </c>
      <c r="F61" s="12"/>
      <c r="G61" s="12"/>
      <c r="H61" s="18" t="s">
        <v>7</v>
      </c>
      <c r="I61" s="51">
        <f>I57-I60</f>
        <v>200</v>
      </c>
      <c r="J61" s="51">
        <f t="shared" ref="J61" si="56">J57-J60</f>
        <v>266.66666666666663</v>
      </c>
      <c r="K61" s="51">
        <f t="shared" ref="K61" si="57">K57-K60</f>
        <v>333.33333333333337</v>
      </c>
      <c r="L61" s="51">
        <f t="shared" ref="L61" si="58">L57-L60</f>
        <v>400</v>
      </c>
      <c r="M61" s="19"/>
      <c r="N61" s="19"/>
      <c r="O61" s="20"/>
    </row>
    <row r="62" spans="1:21" x14ac:dyDescent="0.2">
      <c r="A62" s="5" t="s">
        <v>5</v>
      </c>
      <c r="B62" s="5">
        <v>600</v>
      </c>
      <c r="C62" s="5">
        <v>600</v>
      </c>
      <c r="D62" s="5">
        <v>600</v>
      </c>
      <c r="E62" s="5">
        <v>600</v>
      </c>
      <c r="F62" s="9"/>
      <c r="G62" s="9"/>
      <c r="H62" s="18" t="s">
        <v>8</v>
      </c>
      <c r="I62" s="51">
        <f>I58-I60</f>
        <v>100</v>
      </c>
      <c r="J62" s="51">
        <f t="shared" ref="J62:L62" si="59">J58-J60</f>
        <v>66.666666666666657</v>
      </c>
      <c r="K62" s="51">
        <f t="shared" si="59"/>
        <v>33.333333333333343</v>
      </c>
      <c r="L62" s="51">
        <f t="shared" si="59"/>
        <v>0</v>
      </c>
      <c r="M62" s="19"/>
      <c r="N62" s="19"/>
      <c r="O62" s="20"/>
    </row>
    <row r="63" spans="1:21" x14ac:dyDescent="0.2">
      <c r="A63" t="s">
        <v>4</v>
      </c>
      <c r="B63">
        <v>600</v>
      </c>
      <c r="C63">
        <v>400</v>
      </c>
      <c r="D63">
        <v>200</v>
      </c>
      <c r="E63">
        <v>100</v>
      </c>
      <c r="F63" s="9"/>
      <c r="G63" s="9"/>
      <c r="H63" s="18" t="s">
        <v>9</v>
      </c>
      <c r="I63" s="51">
        <f>I56-I60</f>
        <v>400</v>
      </c>
      <c r="J63" s="51">
        <f t="shared" ref="J63:L63" si="60">J56-J60</f>
        <v>466.66666666666663</v>
      </c>
      <c r="K63" s="51">
        <f t="shared" si="60"/>
        <v>533.33333333333337</v>
      </c>
      <c r="L63" s="51">
        <f t="shared" si="60"/>
        <v>600</v>
      </c>
      <c r="M63" s="19"/>
      <c r="N63" s="19"/>
      <c r="O63" s="20"/>
    </row>
    <row r="64" spans="1:21" x14ac:dyDescent="0.2">
      <c r="A64" s="6" t="s">
        <v>3</v>
      </c>
      <c r="B64" s="28">
        <f>B62/B61</f>
        <v>0.5</v>
      </c>
      <c r="C64" s="28">
        <f>C62/C61</f>
        <v>0.6</v>
      </c>
      <c r="D64" s="28">
        <f>D62/D61</f>
        <v>0.75</v>
      </c>
      <c r="E64" s="28">
        <f t="shared" ref="E64" si="61">E62/E61</f>
        <v>0.8571428571428571</v>
      </c>
      <c r="F64" s="8"/>
      <c r="G64" s="8"/>
      <c r="H64" s="25" t="s">
        <v>40</v>
      </c>
      <c r="I64" s="26"/>
      <c r="J64" s="52"/>
      <c r="K64" s="53"/>
      <c r="L64" s="53"/>
      <c r="M64" s="26"/>
      <c r="N64" s="26"/>
      <c r="O64" s="27"/>
    </row>
    <row r="65" spans="1:7" x14ac:dyDescent="0.2">
      <c r="A65" s="6" t="s">
        <v>6</v>
      </c>
      <c r="B65" s="6">
        <f>(B62*B63)/B60</f>
        <v>600</v>
      </c>
      <c r="C65" s="6">
        <f t="shared" ref="C65:E65" si="62">(C62*C63)/C60</f>
        <v>400</v>
      </c>
      <c r="D65" s="6">
        <f t="shared" si="62"/>
        <v>200</v>
      </c>
      <c r="E65" s="6">
        <f t="shared" si="62"/>
        <v>100</v>
      </c>
      <c r="F65" s="8"/>
      <c r="G65" s="8"/>
    </row>
    <row r="66" spans="1:7" x14ac:dyDescent="0.2">
      <c r="A66" t="s">
        <v>7</v>
      </c>
      <c r="B66">
        <f>B62-B65</f>
        <v>0</v>
      </c>
      <c r="C66">
        <f t="shared" ref="C66" si="63">C62-C65</f>
        <v>200</v>
      </c>
      <c r="D66">
        <f t="shared" ref="D66" si="64">D62-D65</f>
        <v>400</v>
      </c>
      <c r="E66">
        <f t="shared" ref="E66" si="65">E62-E65</f>
        <v>500</v>
      </c>
      <c r="F66" s="9"/>
      <c r="G66" s="9"/>
    </row>
    <row r="67" spans="1:7" x14ac:dyDescent="0.2">
      <c r="A67" t="s">
        <v>8</v>
      </c>
      <c r="B67">
        <f>B63-B65</f>
        <v>0</v>
      </c>
      <c r="C67">
        <f t="shared" ref="C67:E67" si="66">C63-C65</f>
        <v>0</v>
      </c>
      <c r="D67">
        <f t="shared" si="66"/>
        <v>0</v>
      </c>
      <c r="E67">
        <f t="shared" si="66"/>
        <v>0</v>
      </c>
      <c r="F67" s="9"/>
      <c r="G67" s="9"/>
    </row>
    <row r="68" spans="1:7" x14ac:dyDescent="0.2">
      <c r="A68" t="s">
        <v>9</v>
      </c>
      <c r="B68">
        <f>B61-B65</f>
        <v>600</v>
      </c>
      <c r="C68">
        <f t="shared" ref="C68:E68" si="67">C61-C65</f>
        <v>600</v>
      </c>
      <c r="D68">
        <f t="shared" si="67"/>
        <v>600</v>
      </c>
      <c r="E68">
        <f t="shared" si="67"/>
        <v>600</v>
      </c>
      <c r="F68" s="9"/>
      <c r="G68" s="9"/>
    </row>
    <row r="69" spans="1:7" x14ac:dyDescent="0.2">
      <c r="A69" s="7" t="s">
        <v>24</v>
      </c>
    </row>
    <row r="71" spans="1:7" x14ac:dyDescent="0.2">
      <c r="A71" s="16" t="s">
        <v>25</v>
      </c>
      <c r="B71" s="17"/>
      <c r="C71" s="17"/>
      <c r="D71" s="17"/>
      <c r="E71" s="17"/>
      <c r="F71" s="38"/>
      <c r="G71" s="39"/>
    </row>
    <row r="72" spans="1:7" x14ac:dyDescent="0.2">
      <c r="A72" s="18" t="s">
        <v>1</v>
      </c>
      <c r="B72" s="19">
        <v>600</v>
      </c>
      <c r="C72" s="19">
        <v>600</v>
      </c>
      <c r="D72" s="19">
        <v>600</v>
      </c>
      <c r="E72" s="19">
        <v>600</v>
      </c>
      <c r="F72" s="40"/>
      <c r="G72" s="41"/>
    </row>
    <row r="73" spans="1:7" x14ac:dyDescent="0.2">
      <c r="A73" s="54" t="s">
        <v>2</v>
      </c>
      <c r="B73" s="55">
        <f>B74+B75</f>
        <v>350</v>
      </c>
      <c r="C73" s="55">
        <f t="shared" ref="C73" si="68">C74+C75</f>
        <v>550</v>
      </c>
      <c r="D73" s="55">
        <f t="shared" ref="D73" si="69">D74+D75</f>
        <v>650</v>
      </c>
      <c r="E73" s="55">
        <f>E74+E75</f>
        <v>750</v>
      </c>
      <c r="F73" s="42"/>
      <c r="G73" s="43"/>
    </row>
    <row r="74" spans="1:7" x14ac:dyDescent="0.2">
      <c r="A74" s="18" t="s">
        <v>5</v>
      </c>
      <c r="B74" s="19">
        <v>200</v>
      </c>
      <c r="C74" s="19">
        <v>400</v>
      </c>
      <c r="D74" s="19">
        <v>500</v>
      </c>
      <c r="E74" s="19">
        <v>600</v>
      </c>
      <c r="F74" s="40"/>
      <c r="G74" s="41"/>
    </row>
    <row r="75" spans="1:7" x14ac:dyDescent="0.2">
      <c r="A75" s="21" t="s">
        <v>4</v>
      </c>
      <c r="B75" s="22">
        <v>150</v>
      </c>
      <c r="C75" s="22">
        <v>150</v>
      </c>
      <c r="D75" s="22">
        <v>150</v>
      </c>
      <c r="E75" s="22">
        <v>150</v>
      </c>
      <c r="F75" s="40"/>
      <c r="G75" s="41"/>
    </row>
    <row r="76" spans="1:7" x14ac:dyDescent="0.2">
      <c r="A76" s="23" t="s">
        <v>3</v>
      </c>
      <c r="B76" s="46">
        <f>B74/B73</f>
        <v>0.5714285714285714</v>
      </c>
      <c r="C76" s="46">
        <f>C74/C73</f>
        <v>0.72727272727272729</v>
      </c>
      <c r="D76" s="46">
        <f t="shared" ref="D76" si="70">D74/D73</f>
        <v>0.76923076923076927</v>
      </c>
      <c r="E76" s="46">
        <f>E74/E73</f>
        <v>0.8</v>
      </c>
      <c r="F76" s="44"/>
      <c r="G76" s="45"/>
    </row>
    <row r="77" spans="1:7" x14ac:dyDescent="0.2">
      <c r="A77" s="23" t="s">
        <v>6</v>
      </c>
      <c r="B77" s="24">
        <f>(B74*B75)/B72</f>
        <v>50</v>
      </c>
      <c r="C77" s="24">
        <f t="shared" ref="C77:D77" si="71">(C74*C75)/C72</f>
        <v>100</v>
      </c>
      <c r="D77" s="24">
        <f t="shared" si="71"/>
        <v>125</v>
      </c>
      <c r="E77" s="24">
        <f>(E74*E75)/E72</f>
        <v>150</v>
      </c>
      <c r="F77" s="44"/>
      <c r="G77" s="45"/>
    </row>
    <row r="78" spans="1:7" x14ac:dyDescent="0.2">
      <c r="A78" s="18" t="s">
        <v>7</v>
      </c>
      <c r="B78" s="19">
        <f>B74-B77</f>
        <v>150</v>
      </c>
      <c r="C78" s="19">
        <f t="shared" ref="C78" si="72">C74-C77</f>
        <v>300</v>
      </c>
      <c r="D78" s="19">
        <f t="shared" ref="D78" si="73">D74-D77</f>
        <v>375</v>
      </c>
      <c r="E78" s="19">
        <f t="shared" ref="E78" si="74">E74-E77</f>
        <v>450</v>
      </c>
      <c r="F78" s="40"/>
      <c r="G78" s="41"/>
    </row>
    <row r="79" spans="1:7" x14ac:dyDescent="0.2">
      <c r="A79" s="18" t="s">
        <v>8</v>
      </c>
      <c r="B79" s="19">
        <f>B75-B77</f>
        <v>100</v>
      </c>
      <c r="C79" s="19">
        <f t="shared" ref="C79:E79" si="75">C75-C77</f>
        <v>50</v>
      </c>
      <c r="D79" s="19">
        <f t="shared" si="75"/>
        <v>25</v>
      </c>
      <c r="E79" s="19">
        <f t="shared" si="75"/>
        <v>0</v>
      </c>
      <c r="F79" s="40"/>
      <c r="G79" s="41"/>
    </row>
    <row r="80" spans="1:7" x14ac:dyDescent="0.2">
      <c r="A80" s="18" t="s">
        <v>9</v>
      </c>
      <c r="B80" s="19">
        <f>B73-B77</f>
        <v>300</v>
      </c>
      <c r="C80" s="19">
        <f t="shared" ref="C80:E80" si="76">C73-C77</f>
        <v>450</v>
      </c>
      <c r="D80" s="19">
        <f t="shared" si="76"/>
        <v>525</v>
      </c>
      <c r="E80" s="19">
        <f t="shared" si="76"/>
        <v>600</v>
      </c>
      <c r="F80" s="40"/>
      <c r="G80" s="41"/>
    </row>
    <row r="81" spans="1:7" x14ac:dyDescent="0.2">
      <c r="A81" s="25" t="s">
        <v>26</v>
      </c>
      <c r="B81" s="26"/>
      <c r="C81" s="26"/>
      <c r="D81" s="26"/>
      <c r="E81" s="26"/>
      <c r="F81" s="26"/>
      <c r="G81" s="27"/>
    </row>
    <row r="84" spans="1:7" ht="26" x14ac:dyDescent="0.3">
      <c r="A84" s="15" t="s">
        <v>27</v>
      </c>
    </row>
    <row r="86" spans="1:7" x14ac:dyDescent="0.2">
      <c r="A86" s="1" t="s">
        <v>28</v>
      </c>
      <c r="F86" s="9"/>
      <c r="G86" s="9"/>
    </row>
    <row r="87" spans="1:7" x14ac:dyDescent="0.2">
      <c r="A87" t="s">
        <v>1</v>
      </c>
      <c r="B87">
        <v>600</v>
      </c>
      <c r="C87">
        <v>600</v>
      </c>
      <c r="D87">
        <v>600</v>
      </c>
      <c r="E87">
        <v>600</v>
      </c>
      <c r="F87" s="9"/>
      <c r="G87" s="9"/>
    </row>
    <row r="88" spans="1:7" x14ac:dyDescent="0.2">
      <c r="A88" s="10" t="s">
        <v>2</v>
      </c>
      <c r="B88" s="10">
        <f>B89+B90</f>
        <v>1200</v>
      </c>
      <c r="C88" s="10">
        <f t="shared" ref="C88" si="77">C89+C90</f>
        <v>1050</v>
      </c>
      <c r="D88" s="10">
        <f t="shared" ref="D88" si="78">D89+D90</f>
        <v>900</v>
      </c>
      <c r="E88" s="10">
        <f t="shared" ref="E88" si="79">E89+E90</f>
        <v>750</v>
      </c>
      <c r="F88" s="10"/>
      <c r="G88" s="10"/>
    </row>
    <row r="89" spans="1:7" x14ac:dyDescent="0.2">
      <c r="A89" s="5" t="s">
        <v>5</v>
      </c>
      <c r="B89" s="5">
        <v>600</v>
      </c>
      <c r="C89" s="5">
        <v>600</v>
      </c>
      <c r="D89" s="5">
        <v>600</v>
      </c>
      <c r="E89" s="5">
        <v>600</v>
      </c>
      <c r="F89" s="12"/>
      <c r="G89" s="12"/>
    </row>
    <row r="90" spans="1:7" x14ac:dyDescent="0.2">
      <c r="A90" t="s">
        <v>4</v>
      </c>
      <c r="B90">
        <v>600</v>
      </c>
      <c r="C90">
        <v>450</v>
      </c>
      <c r="D90">
        <v>300</v>
      </c>
      <c r="E90">
        <v>150</v>
      </c>
      <c r="F90" s="9"/>
      <c r="G90" s="9"/>
    </row>
    <row r="91" spans="1:7" x14ac:dyDescent="0.2">
      <c r="A91" s="6" t="s">
        <v>3</v>
      </c>
      <c r="B91" s="28">
        <f>B89/B88</f>
        <v>0.5</v>
      </c>
      <c r="C91" s="28">
        <f>C89/C88</f>
        <v>0.5714285714285714</v>
      </c>
      <c r="D91" s="28">
        <f t="shared" ref="D91:E91" si="80">D89/D88</f>
        <v>0.66666666666666663</v>
      </c>
      <c r="E91" s="28">
        <f t="shared" si="80"/>
        <v>0.8</v>
      </c>
      <c r="F91" s="8"/>
      <c r="G91" s="8"/>
    </row>
    <row r="92" spans="1:7" x14ac:dyDescent="0.2">
      <c r="A92" s="6" t="s">
        <v>6</v>
      </c>
      <c r="B92" s="6">
        <f>(B89*B90)/B87</f>
        <v>600</v>
      </c>
      <c r="C92" s="6">
        <f t="shared" ref="C92:E92" si="81">(C89*C90)/C87</f>
        <v>450</v>
      </c>
      <c r="D92" s="6">
        <f t="shared" si="81"/>
        <v>300</v>
      </c>
      <c r="E92" s="6">
        <f t="shared" si="81"/>
        <v>150</v>
      </c>
      <c r="F92" s="8"/>
      <c r="G92" s="8"/>
    </row>
    <row r="93" spans="1:7" x14ac:dyDescent="0.2">
      <c r="A93" t="s">
        <v>7</v>
      </c>
      <c r="B93">
        <f>B89-B92</f>
        <v>0</v>
      </c>
      <c r="C93">
        <f t="shared" ref="C93" si="82">C89-C92</f>
        <v>150</v>
      </c>
      <c r="D93">
        <f t="shared" ref="D93" si="83">D89-D92</f>
        <v>300</v>
      </c>
      <c r="E93">
        <f t="shared" ref="E93" si="84">E89-E92</f>
        <v>450</v>
      </c>
      <c r="F93" s="9"/>
      <c r="G93" s="9"/>
    </row>
    <row r="94" spans="1:7" x14ac:dyDescent="0.2">
      <c r="A94" t="s">
        <v>8</v>
      </c>
      <c r="B94">
        <f>B90-B92</f>
        <v>0</v>
      </c>
      <c r="C94">
        <f t="shared" ref="C94:E94" si="85">C90-C92</f>
        <v>0</v>
      </c>
      <c r="D94">
        <f t="shared" si="85"/>
        <v>0</v>
      </c>
      <c r="E94">
        <f t="shared" si="85"/>
        <v>0</v>
      </c>
      <c r="F94" s="9"/>
      <c r="G94" s="9"/>
    </row>
    <row r="95" spans="1:7" x14ac:dyDescent="0.2">
      <c r="A95" t="s">
        <v>9</v>
      </c>
      <c r="B95">
        <f>B88-B92</f>
        <v>600</v>
      </c>
      <c r="C95">
        <f t="shared" ref="C95:E95" si="86">C88-C92</f>
        <v>600</v>
      </c>
      <c r="D95">
        <f t="shared" si="86"/>
        <v>600</v>
      </c>
      <c r="E95">
        <f t="shared" si="86"/>
        <v>600</v>
      </c>
      <c r="F95" s="9"/>
      <c r="G95" s="9"/>
    </row>
    <row r="96" spans="1:7" x14ac:dyDescent="0.2">
      <c r="A96" s="7" t="s">
        <v>33</v>
      </c>
    </row>
    <row r="97" spans="1:15" x14ac:dyDescent="0.2">
      <c r="I97" s="12"/>
      <c r="J97" s="9"/>
      <c r="K97" s="9"/>
      <c r="L97" s="9"/>
      <c r="M97" s="9"/>
      <c r="N97" s="9"/>
      <c r="O97" s="9"/>
    </row>
    <row r="98" spans="1:15" x14ac:dyDescent="0.2">
      <c r="A98" s="1" t="s">
        <v>29</v>
      </c>
      <c r="F98" s="9"/>
      <c r="G98" s="9"/>
      <c r="I98" s="9"/>
      <c r="J98" s="9"/>
      <c r="K98" s="9"/>
      <c r="L98" s="9"/>
      <c r="M98" s="9"/>
      <c r="N98" s="9"/>
      <c r="O98" s="9"/>
    </row>
    <row r="99" spans="1:15" x14ac:dyDescent="0.2">
      <c r="A99" t="s">
        <v>1</v>
      </c>
      <c r="B99" s="29">
        <v>600</v>
      </c>
      <c r="C99" s="29">
        <v>600</v>
      </c>
      <c r="D99" s="29">
        <v>600</v>
      </c>
      <c r="E99" s="29">
        <v>600</v>
      </c>
      <c r="F99" s="36"/>
      <c r="G99" s="36"/>
      <c r="I99" s="8"/>
      <c r="J99" s="8"/>
      <c r="K99" s="8"/>
      <c r="L99" s="8"/>
      <c r="M99" s="8"/>
      <c r="N99" s="8"/>
      <c r="O99" s="8"/>
    </row>
    <row r="100" spans="1:15" x14ac:dyDescent="0.2">
      <c r="A100" s="10" t="s">
        <v>2</v>
      </c>
      <c r="B100" s="30">
        <f>B101/B103</f>
        <v>1000</v>
      </c>
      <c r="C100" s="30">
        <f t="shared" ref="C100:E100" si="87">C101/C103</f>
        <v>833.33333333333337</v>
      </c>
      <c r="D100" s="30">
        <f t="shared" si="87"/>
        <v>666.66666666666674</v>
      </c>
      <c r="E100" s="30">
        <f t="shared" si="87"/>
        <v>500</v>
      </c>
      <c r="F100" s="30"/>
      <c r="G100" s="30"/>
      <c r="I100" s="9"/>
      <c r="J100" s="9"/>
      <c r="K100" s="9"/>
      <c r="L100" s="9"/>
      <c r="M100" s="9"/>
      <c r="N100" s="9"/>
      <c r="O100" s="9"/>
    </row>
    <row r="101" spans="1:15" x14ac:dyDescent="0.2">
      <c r="A101" s="6" t="s">
        <v>5</v>
      </c>
      <c r="B101" s="31">
        <v>600</v>
      </c>
      <c r="C101" s="31">
        <v>500</v>
      </c>
      <c r="D101" s="31">
        <v>400</v>
      </c>
      <c r="E101" s="31">
        <v>300</v>
      </c>
      <c r="F101" s="34"/>
      <c r="G101" s="34"/>
      <c r="I101" s="9"/>
      <c r="J101" s="9"/>
      <c r="K101" s="9"/>
      <c r="L101" s="9"/>
      <c r="M101" s="9"/>
      <c r="N101" s="9"/>
      <c r="O101" s="9"/>
    </row>
    <row r="102" spans="1:15" x14ac:dyDescent="0.2">
      <c r="A102" t="s">
        <v>4</v>
      </c>
      <c r="B102" s="29">
        <f>(1-B103)*B100</f>
        <v>400</v>
      </c>
      <c r="C102" s="29">
        <f t="shared" ref="C102:E102" si="88">(1-C103)*C100</f>
        <v>333.33333333333337</v>
      </c>
      <c r="D102" s="29">
        <f t="shared" si="88"/>
        <v>266.66666666666669</v>
      </c>
      <c r="E102" s="29">
        <f t="shared" si="88"/>
        <v>200</v>
      </c>
      <c r="F102" s="36"/>
      <c r="G102" s="36"/>
      <c r="I102" s="12"/>
      <c r="J102" s="12"/>
      <c r="K102" s="12"/>
      <c r="L102" s="12"/>
      <c r="M102" s="12"/>
      <c r="N102" s="12"/>
      <c r="O102" s="12"/>
    </row>
    <row r="103" spans="1:15" x14ac:dyDescent="0.2">
      <c r="A103" s="5" t="s">
        <v>3</v>
      </c>
      <c r="B103" s="32">
        <v>0.6</v>
      </c>
      <c r="C103" s="32">
        <v>0.6</v>
      </c>
      <c r="D103" s="32">
        <v>0.6</v>
      </c>
      <c r="E103" s="32">
        <v>0.6</v>
      </c>
      <c r="F103" s="37"/>
      <c r="G103" s="37"/>
      <c r="I103" s="8"/>
      <c r="J103" s="8"/>
      <c r="K103" s="8"/>
      <c r="L103" s="8"/>
      <c r="M103" s="8"/>
      <c r="N103" s="8"/>
      <c r="O103" s="8"/>
    </row>
    <row r="104" spans="1:15" x14ac:dyDescent="0.2">
      <c r="A104" s="6" t="s">
        <v>6</v>
      </c>
      <c r="B104" s="31">
        <f>(B101*B102)/B99</f>
        <v>400</v>
      </c>
      <c r="C104" s="31">
        <f t="shared" ref="C104:E104" si="89">(C101*C102)/C99</f>
        <v>277.77777777777783</v>
      </c>
      <c r="D104" s="31">
        <f t="shared" si="89"/>
        <v>177.7777777777778</v>
      </c>
      <c r="E104" s="31">
        <f t="shared" si="89"/>
        <v>100</v>
      </c>
      <c r="F104" s="34"/>
      <c r="G104" s="34"/>
      <c r="I104" s="9"/>
      <c r="J104" s="9"/>
      <c r="K104" s="9"/>
      <c r="L104" s="9"/>
      <c r="M104" s="9"/>
      <c r="N104" s="9"/>
      <c r="O104" s="9"/>
    </row>
    <row r="105" spans="1:15" x14ac:dyDescent="0.2">
      <c r="A105" t="s">
        <v>7</v>
      </c>
      <c r="B105" s="29">
        <f>B101-B104</f>
        <v>200</v>
      </c>
      <c r="C105" s="29">
        <f t="shared" ref="C105" si="90">C101-C104</f>
        <v>222.22222222222217</v>
      </c>
      <c r="D105" s="29">
        <f t="shared" ref="D105" si="91">D101-D104</f>
        <v>222.2222222222222</v>
      </c>
      <c r="E105" s="29">
        <f t="shared" ref="E105" si="92">E101-E104</f>
        <v>200</v>
      </c>
      <c r="F105" s="36"/>
      <c r="G105" s="36"/>
      <c r="I105" s="9"/>
      <c r="J105" s="9"/>
      <c r="K105" s="9"/>
      <c r="L105" s="9"/>
      <c r="M105" s="9"/>
      <c r="N105" s="9"/>
      <c r="O105" s="9"/>
    </row>
    <row r="106" spans="1:15" x14ac:dyDescent="0.2">
      <c r="A106" t="s">
        <v>8</v>
      </c>
      <c r="B106" s="29">
        <f>B102-B104</f>
        <v>0</v>
      </c>
      <c r="C106" s="29">
        <f t="shared" ref="C106:E106" si="93">C102-C104</f>
        <v>55.555555555555543</v>
      </c>
      <c r="D106" s="29">
        <f t="shared" si="93"/>
        <v>88.888888888888886</v>
      </c>
      <c r="E106" s="29">
        <f t="shared" si="93"/>
        <v>100</v>
      </c>
      <c r="F106" s="36"/>
      <c r="G106" s="36"/>
    </row>
    <row r="107" spans="1:15" x14ac:dyDescent="0.2">
      <c r="A107" t="s">
        <v>9</v>
      </c>
      <c r="B107" s="29">
        <f>B100-B104</f>
        <v>600</v>
      </c>
      <c r="C107" s="29">
        <f t="shared" ref="C107:E107" si="94">C100-C104</f>
        <v>555.55555555555554</v>
      </c>
      <c r="D107" s="29">
        <f t="shared" si="94"/>
        <v>488.88888888888891</v>
      </c>
      <c r="E107" s="29">
        <f t="shared" si="94"/>
        <v>400</v>
      </c>
      <c r="F107" s="36"/>
      <c r="G107" s="36"/>
    </row>
    <row r="108" spans="1:15" x14ac:dyDescent="0.2">
      <c r="A108" s="7" t="s">
        <v>30</v>
      </c>
    </row>
    <row r="111" spans="1:15" ht="26" x14ac:dyDescent="0.3">
      <c r="A111" s="15" t="s">
        <v>31</v>
      </c>
    </row>
    <row r="113" spans="1:7" x14ac:dyDescent="0.2">
      <c r="A113" s="1" t="s">
        <v>32</v>
      </c>
    </row>
    <row r="114" spans="1:7" x14ac:dyDescent="0.2">
      <c r="A114" t="s">
        <v>1</v>
      </c>
      <c r="B114">
        <v>600</v>
      </c>
      <c r="C114">
        <v>600</v>
      </c>
      <c r="D114">
        <v>600</v>
      </c>
      <c r="E114">
        <v>600</v>
      </c>
      <c r="F114">
        <v>600</v>
      </c>
      <c r="G114" s="9"/>
    </row>
    <row r="115" spans="1:7" x14ac:dyDescent="0.2">
      <c r="A115" s="10" t="s">
        <v>2</v>
      </c>
      <c r="B115" s="10">
        <v>400</v>
      </c>
      <c r="C115" s="10">
        <v>500</v>
      </c>
      <c r="D115" s="10">
        <v>600</v>
      </c>
      <c r="E115" s="10">
        <v>700</v>
      </c>
      <c r="F115" s="10">
        <v>800</v>
      </c>
      <c r="G115" s="10"/>
    </row>
    <row r="116" spans="1:7" x14ac:dyDescent="0.2">
      <c r="A116" s="10" t="s">
        <v>5</v>
      </c>
      <c r="B116" s="10">
        <v>200</v>
      </c>
      <c r="C116" s="10">
        <v>300</v>
      </c>
      <c r="D116" s="10">
        <v>400</v>
      </c>
      <c r="E116" s="10">
        <v>500</v>
      </c>
      <c r="F116" s="10">
        <v>600</v>
      </c>
      <c r="G116" s="10"/>
    </row>
    <row r="117" spans="1:7" x14ac:dyDescent="0.2">
      <c r="A117" s="5" t="s">
        <v>4</v>
      </c>
      <c r="B117" s="5">
        <v>200</v>
      </c>
      <c r="C117" s="5">
        <v>200</v>
      </c>
      <c r="D117" s="5">
        <v>200</v>
      </c>
      <c r="E117" s="5">
        <v>200</v>
      </c>
      <c r="F117" s="5">
        <v>200</v>
      </c>
      <c r="G117" s="12"/>
    </row>
    <row r="118" spans="1:7" x14ac:dyDescent="0.2">
      <c r="A118" s="6" t="s">
        <v>3</v>
      </c>
      <c r="B118" s="28">
        <f>B116/B115</f>
        <v>0.5</v>
      </c>
      <c r="C118" s="28">
        <f t="shared" ref="C118:F118" si="95">C116/C115</f>
        <v>0.6</v>
      </c>
      <c r="D118" s="28">
        <f t="shared" si="95"/>
        <v>0.66666666666666663</v>
      </c>
      <c r="E118" s="28">
        <f t="shared" si="95"/>
        <v>0.7142857142857143</v>
      </c>
      <c r="F118" s="28">
        <f t="shared" si="95"/>
        <v>0.75</v>
      </c>
      <c r="G118" s="33"/>
    </row>
    <row r="119" spans="1:7" x14ac:dyDescent="0.2">
      <c r="A119" s="6" t="s">
        <v>6</v>
      </c>
      <c r="B119" s="31">
        <f>(B116*B117)/B114</f>
        <v>66.666666666666671</v>
      </c>
      <c r="C119" s="31">
        <f t="shared" ref="C119:F119" si="96">(C116*C117)/C114</f>
        <v>100</v>
      </c>
      <c r="D119" s="31">
        <f t="shared" si="96"/>
        <v>133.33333333333334</v>
      </c>
      <c r="E119" s="31">
        <f t="shared" si="96"/>
        <v>166.66666666666666</v>
      </c>
      <c r="F119" s="31">
        <f t="shared" si="96"/>
        <v>200</v>
      </c>
      <c r="G119" s="8"/>
    </row>
    <row r="120" spans="1:7" x14ac:dyDescent="0.2">
      <c r="A120" t="s">
        <v>7</v>
      </c>
      <c r="B120" s="29">
        <f>B116-B119</f>
        <v>133.33333333333331</v>
      </c>
      <c r="C120" s="29">
        <f t="shared" ref="C120" si="97">C116-C119</f>
        <v>200</v>
      </c>
      <c r="D120" s="29">
        <f t="shared" ref="D120" si="98">D116-D119</f>
        <v>266.66666666666663</v>
      </c>
      <c r="E120" s="29">
        <f t="shared" ref="E120" si="99">E116-E119</f>
        <v>333.33333333333337</v>
      </c>
      <c r="F120" s="29">
        <f t="shared" ref="F120" si="100">F116-F119</f>
        <v>400</v>
      </c>
      <c r="G120" s="9"/>
    </row>
    <row r="121" spans="1:7" x14ac:dyDescent="0.2">
      <c r="A121" t="s">
        <v>8</v>
      </c>
      <c r="B121" s="29">
        <f>B117-B119</f>
        <v>133.33333333333331</v>
      </c>
      <c r="C121" s="29">
        <f t="shared" ref="C121:E121" si="101">C117-C119</f>
        <v>100</v>
      </c>
      <c r="D121" s="29">
        <f t="shared" si="101"/>
        <v>66.666666666666657</v>
      </c>
      <c r="E121" s="29">
        <f t="shared" si="101"/>
        <v>33.333333333333343</v>
      </c>
      <c r="F121" s="29">
        <f>F117-F119</f>
        <v>0</v>
      </c>
      <c r="G121" s="9"/>
    </row>
    <row r="122" spans="1:7" x14ac:dyDescent="0.2">
      <c r="A122" t="s">
        <v>9</v>
      </c>
      <c r="B122" s="29">
        <f>B115-B119</f>
        <v>333.33333333333331</v>
      </c>
      <c r="C122" s="29">
        <f t="shared" ref="C122:F122" si="102">C115-C119</f>
        <v>400</v>
      </c>
      <c r="D122" s="29">
        <f t="shared" si="102"/>
        <v>466.66666666666663</v>
      </c>
      <c r="E122" s="29">
        <f t="shared" si="102"/>
        <v>533.33333333333337</v>
      </c>
      <c r="F122" s="29">
        <f t="shared" si="102"/>
        <v>600</v>
      </c>
      <c r="G122" s="9"/>
    </row>
    <row r="123" spans="1:7" x14ac:dyDescent="0.2">
      <c r="A123" s="7" t="s">
        <v>34</v>
      </c>
      <c r="G123" s="9"/>
    </row>
    <row r="125" spans="1:7" x14ac:dyDescent="0.2">
      <c r="A125" s="1" t="s">
        <v>35</v>
      </c>
    </row>
    <row r="126" spans="1:7" x14ac:dyDescent="0.2">
      <c r="A126" t="s">
        <v>1</v>
      </c>
      <c r="B126" s="29">
        <v>600</v>
      </c>
      <c r="C126" s="29">
        <v>600</v>
      </c>
      <c r="D126" s="29">
        <v>600</v>
      </c>
      <c r="E126" s="29">
        <v>600</v>
      </c>
      <c r="F126" s="29">
        <v>600</v>
      </c>
      <c r="G126" s="36"/>
    </row>
    <row r="127" spans="1:7" x14ac:dyDescent="0.2">
      <c r="A127" s="10" t="s">
        <v>2</v>
      </c>
      <c r="B127" s="30">
        <f>B129/(1-B130)</f>
        <v>500</v>
      </c>
      <c r="C127" s="30">
        <f t="shared" ref="C127:F127" si="103">C129/(1-C130)</f>
        <v>625</v>
      </c>
      <c r="D127" s="30">
        <f t="shared" si="103"/>
        <v>750</v>
      </c>
      <c r="E127" s="30">
        <f t="shared" si="103"/>
        <v>875</v>
      </c>
      <c r="F127" s="30">
        <f t="shared" si="103"/>
        <v>1000</v>
      </c>
      <c r="G127" s="30"/>
    </row>
    <row r="128" spans="1:7" x14ac:dyDescent="0.2">
      <c r="A128" s="11" t="s">
        <v>5</v>
      </c>
      <c r="B128" s="35">
        <f>B127-B129</f>
        <v>300</v>
      </c>
      <c r="C128" s="35">
        <f t="shared" ref="C128:F128" si="104">C127-C129</f>
        <v>375</v>
      </c>
      <c r="D128" s="35">
        <f t="shared" si="104"/>
        <v>450</v>
      </c>
      <c r="E128" s="35">
        <f t="shared" si="104"/>
        <v>525</v>
      </c>
      <c r="F128" s="35">
        <f t="shared" si="104"/>
        <v>600</v>
      </c>
      <c r="G128" s="35"/>
    </row>
    <row r="129" spans="1:7" x14ac:dyDescent="0.2">
      <c r="A129" s="6" t="s">
        <v>4</v>
      </c>
      <c r="B129" s="31">
        <v>200</v>
      </c>
      <c r="C129" s="31">
        <v>250</v>
      </c>
      <c r="D129" s="31">
        <v>300</v>
      </c>
      <c r="E129" s="31">
        <v>350</v>
      </c>
      <c r="F129" s="31">
        <v>400</v>
      </c>
      <c r="G129" s="34"/>
    </row>
    <row r="130" spans="1:7" x14ac:dyDescent="0.2">
      <c r="A130" s="5" t="s">
        <v>3</v>
      </c>
      <c r="B130" s="32">
        <v>0.6</v>
      </c>
      <c r="C130" s="32">
        <v>0.6</v>
      </c>
      <c r="D130" s="32">
        <v>0.6</v>
      </c>
      <c r="E130" s="32">
        <v>0.6</v>
      </c>
      <c r="F130" s="32">
        <v>0.6</v>
      </c>
      <c r="G130" s="37"/>
    </row>
    <row r="131" spans="1:7" x14ac:dyDescent="0.2">
      <c r="A131" s="6" t="s">
        <v>6</v>
      </c>
      <c r="B131" s="31">
        <f>(B128*B129)/B126</f>
        <v>100</v>
      </c>
      <c r="C131" s="31">
        <f t="shared" ref="C131:F131" si="105">(C128*C129)/C126</f>
        <v>156.25</v>
      </c>
      <c r="D131" s="31">
        <f t="shared" si="105"/>
        <v>225</v>
      </c>
      <c r="E131" s="31">
        <f t="shared" si="105"/>
        <v>306.25</v>
      </c>
      <c r="F131" s="31">
        <f t="shared" si="105"/>
        <v>400</v>
      </c>
      <c r="G131" s="34"/>
    </row>
    <row r="132" spans="1:7" x14ac:dyDescent="0.2">
      <c r="A132" t="s">
        <v>7</v>
      </c>
      <c r="B132" s="29">
        <f>B128-B131</f>
        <v>200</v>
      </c>
      <c r="C132" s="29">
        <f t="shared" ref="C132" si="106">C128-C131</f>
        <v>218.75</v>
      </c>
      <c r="D132" s="29">
        <f t="shared" ref="D132" si="107">D128-D131</f>
        <v>225</v>
      </c>
      <c r="E132" s="29">
        <f t="shared" ref="E132" si="108">E128-E131</f>
        <v>218.75</v>
      </c>
      <c r="F132" s="29">
        <f t="shared" ref="F132" si="109">F128-F131</f>
        <v>200</v>
      </c>
      <c r="G132" s="36"/>
    </row>
    <row r="133" spans="1:7" x14ac:dyDescent="0.2">
      <c r="A133" t="s">
        <v>8</v>
      </c>
      <c r="B133" s="29">
        <f>B129-B131</f>
        <v>100</v>
      </c>
      <c r="C133" s="29">
        <f t="shared" ref="C133:F133" si="110">C129-C131</f>
        <v>93.75</v>
      </c>
      <c r="D133" s="29">
        <f t="shared" si="110"/>
        <v>75</v>
      </c>
      <c r="E133" s="29">
        <f t="shared" si="110"/>
        <v>43.75</v>
      </c>
      <c r="F133" s="29">
        <f t="shared" si="110"/>
        <v>0</v>
      </c>
      <c r="G133" s="36"/>
    </row>
    <row r="134" spans="1:7" x14ac:dyDescent="0.2">
      <c r="A134" t="s">
        <v>9</v>
      </c>
      <c r="B134" s="29">
        <f>B127-B131</f>
        <v>400</v>
      </c>
      <c r="C134" s="29">
        <f t="shared" ref="C134:F134" si="111">C127-C131</f>
        <v>468.75</v>
      </c>
      <c r="D134" s="29">
        <f t="shared" si="111"/>
        <v>525</v>
      </c>
      <c r="E134" s="29">
        <f t="shared" si="111"/>
        <v>568.75</v>
      </c>
      <c r="F134" s="29">
        <f t="shared" si="111"/>
        <v>600</v>
      </c>
      <c r="G134" s="36"/>
    </row>
    <row r="135" spans="1:7" x14ac:dyDescent="0.2">
      <c r="A135" s="7" t="s">
        <v>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Tsui</dc:creator>
  <cp:lastModifiedBy>Rachel Tsui</cp:lastModifiedBy>
  <dcterms:created xsi:type="dcterms:W3CDTF">2021-01-12T20:55:10Z</dcterms:created>
  <dcterms:modified xsi:type="dcterms:W3CDTF">2021-01-13T21:01:25Z</dcterms:modified>
</cp:coreProperties>
</file>