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\DATA\Excel\"/>
    </mc:Choice>
  </mc:AlternateContent>
  <xr:revisionPtr revIDLastSave="0" documentId="13_ncr:1_{FD753108-7ACA-4CC5-85B9-2E4320FBE139}" xr6:coauthVersionLast="44" xr6:coauthVersionMax="44" xr10:uidLastSave="{00000000-0000-0000-0000-000000000000}"/>
  <bookViews>
    <workbookView xWindow="-108" yWindow="-108" windowWidth="23256" windowHeight="12576" xr2:uid="{9E808E9B-42F0-4B0E-B00C-1C45D94A4CB8}"/>
  </bookViews>
  <sheets>
    <sheet name="EXERCISES" sheetId="1" r:id="rId1"/>
    <sheet name="1" sheetId="2" r:id="rId2"/>
    <sheet name="2" sheetId="3" r:id="rId3"/>
    <sheet name="3" sheetId="4" r:id="rId4"/>
    <sheet name="4" sheetId="5" r:id="rId5"/>
    <sheet name="5" sheetId="6" r:id="rId6"/>
    <sheet name="BONUS 2" sheetId="11" r:id="rId7"/>
    <sheet name="BONUS 3-1" sheetId="8" r:id="rId8"/>
    <sheet name="BONUS 3-2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5" l="1"/>
  <c r="C2" i="11" l="1"/>
  <c r="C3" i="11" s="1"/>
  <c r="C4" i="11" s="1"/>
  <c r="B4" i="10"/>
  <c r="B3" i="10"/>
  <c r="B2" i="10"/>
  <c r="C2" i="10" s="1"/>
  <c r="B26" i="8"/>
  <c r="C26" i="8" s="1"/>
  <c r="B27" i="8"/>
  <c r="C27" i="8"/>
  <c r="B5" i="8"/>
  <c r="B4" i="8"/>
  <c r="C4" i="8" s="1"/>
  <c r="C5" i="8" s="1"/>
  <c r="C3" i="8"/>
  <c r="B3" i="8"/>
  <c r="C2" i="8"/>
  <c r="B2" i="8"/>
  <c r="C7" i="6"/>
  <c r="C6" i="6"/>
  <c r="D6" i="5"/>
  <c r="D7" i="5"/>
  <c r="C3" i="4"/>
  <c r="C4" i="4"/>
  <c r="C2" i="4"/>
  <c r="D4" i="3"/>
  <c r="D3" i="3"/>
  <c r="D5" i="2"/>
  <c r="D4" i="2"/>
  <c r="D3" i="2"/>
  <c r="C7" i="11" l="1"/>
  <c r="C3" i="10"/>
  <c r="B28" i="8"/>
  <c r="C28" i="8"/>
  <c r="B6" i="8"/>
  <c r="C6" i="8" s="1"/>
  <c r="C4" i="10" l="1"/>
  <c r="B5" i="10" s="1"/>
  <c r="B29" i="8"/>
  <c r="C29" i="8" s="1"/>
  <c r="B7" i="8"/>
  <c r="C7" i="8" s="1"/>
  <c r="C5" i="10" l="1"/>
  <c r="B6" i="10" s="1"/>
  <c r="B30" i="8"/>
  <c r="C30" i="8"/>
  <c r="B8" i="8"/>
  <c r="C8" i="8" s="1"/>
  <c r="C6" i="10" l="1"/>
  <c r="B7" i="10" s="1"/>
  <c r="B31" i="8"/>
  <c r="C31" i="8"/>
  <c r="B9" i="8"/>
  <c r="C9" i="8" s="1"/>
  <c r="C7" i="10" l="1"/>
  <c r="B8" i="10" s="1"/>
  <c r="B32" i="8"/>
  <c r="C32" i="8"/>
  <c r="B10" i="8"/>
  <c r="C10" i="8" s="1"/>
  <c r="C8" i="10" l="1"/>
  <c r="B9" i="10" s="1"/>
  <c r="B33" i="8"/>
  <c r="C33" i="8" s="1"/>
  <c r="B11" i="8"/>
  <c r="C11" i="8" s="1"/>
  <c r="C9" i="10" l="1"/>
  <c r="B10" i="10" s="1"/>
  <c r="B34" i="8"/>
  <c r="C34" i="8" s="1"/>
  <c r="B12" i="8"/>
  <c r="C12" i="8" s="1"/>
  <c r="C10" i="10" l="1"/>
  <c r="B11" i="10" s="1"/>
  <c r="B35" i="8"/>
  <c r="C35" i="8"/>
  <c r="B13" i="8"/>
  <c r="C13" i="8" s="1"/>
  <c r="C11" i="10" l="1"/>
  <c r="B12" i="10" s="1"/>
  <c r="B36" i="8"/>
  <c r="C36" i="8"/>
  <c r="B14" i="8"/>
  <c r="C14" i="8" s="1"/>
  <c r="C12" i="10" l="1"/>
  <c r="B13" i="10" s="1"/>
  <c r="B37" i="8"/>
  <c r="C37" i="8" s="1"/>
  <c r="B15" i="8"/>
  <c r="C15" i="8" s="1"/>
  <c r="C13" i="10" l="1"/>
  <c r="B14" i="10" s="1"/>
  <c r="B38" i="8"/>
  <c r="C38" i="8"/>
  <c r="B16" i="8"/>
  <c r="C16" i="8" s="1"/>
  <c r="C14" i="10" l="1"/>
  <c r="B15" i="10" s="1"/>
  <c r="B39" i="8"/>
  <c r="C39" i="8"/>
  <c r="B17" i="8"/>
  <c r="C17" i="8" s="1"/>
  <c r="C15" i="10" l="1"/>
  <c r="B16" i="10" s="1"/>
  <c r="B40" i="8"/>
  <c r="C40" i="8"/>
  <c r="B18" i="8"/>
  <c r="C18" i="8" s="1"/>
  <c r="C16" i="10" l="1"/>
  <c r="B17" i="10" s="1"/>
  <c r="B41" i="8"/>
  <c r="C41" i="8" s="1"/>
  <c r="B19" i="8"/>
  <c r="C19" i="8" s="1"/>
  <c r="C17" i="10" l="1"/>
  <c r="B18" i="10" s="1"/>
  <c r="B42" i="8"/>
  <c r="C42" i="8" s="1"/>
  <c r="B20" i="8"/>
  <c r="C20" i="8" s="1"/>
  <c r="C18" i="10" l="1"/>
  <c r="B19" i="10" s="1"/>
  <c r="B43" i="8"/>
  <c r="C43" i="8"/>
  <c r="B21" i="8"/>
  <c r="C21" i="8" s="1"/>
  <c r="C19" i="10" l="1"/>
  <c r="B20" i="10" s="1"/>
  <c r="B44" i="8"/>
  <c r="C44" i="8"/>
  <c r="B22" i="8"/>
  <c r="C22" i="8" s="1"/>
  <c r="C20" i="10" l="1"/>
  <c r="B21" i="10" s="1"/>
  <c r="B45" i="8"/>
  <c r="C45" i="8" s="1"/>
  <c r="B23" i="8"/>
  <c r="C23" i="8" s="1"/>
  <c r="C21" i="10" l="1"/>
  <c r="B22" i="10" s="1"/>
  <c r="B46" i="8"/>
  <c r="C46" i="8" s="1"/>
  <c r="B24" i="8"/>
  <c r="C24" i="8" s="1"/>
  <c r="C22" i="10" l="1"/>
  <c r="B23" i="10" s="1"/>
  <c r="B47" i="8"/>
  <c r="C47" i="8"/>
  <c r="B25" i="8"/>
  <c r="C25" i="8" s="1"/>
  <c r="C23" i="10" l="1"/>
  <c r="B24" i="10" s="1"/>
  <c r="B48" i="8"/>
  <c r="C48" i="8" s="1"/>
  <c r="C24" i="10" l="1"/>
  <c r="B25" i="10" s="1"/>
  <c r="B49" i="8"/>
  <c r="C49" i="8" s="1"/>
  <c r="C25" i="10" l="1"/>
  <c r="B26" i="10" s="1"/>
  <c r="B50" i="8"/>
  <c r="C50" i="8" s="1"/>
  <c r="C26" i="10" l="1"/>
  <c r="B27" i="10" s="1"/>
  <c r="B51" i="8"/>
  <c r="C51" i="8"/>
  <c r="C27" i="10" l="1"/>
  <c r="B28" i="10" s="1"/>
  <c r="B52" i="8"/>
  <c r="C52" i="8"/>
  <c r="C28" i="10" l="1"/>
  <c r="B29" i="10" s="1"/>
  <c r="B53" i="8"/>
  <c r="C53" i="8" s="1"/>
  <c r="C29" i="10" l="1"/>
  <c r="B30" i="10" s="1"/>
  <c r="B54" i="8"/>
  <c r="C54" i="8"/>
  <c r="C30" i="10" l="1"/>
  <c r="B31" i="10" s="1"/>
  <c r="B55" i="8"/>
  <c r="C55" i="8" s="1"/>
  <c r="C31" i="10" l="1"/>
  <c r="B32" i="10" s="1"/>
  <c r="B56" i="8"/>
  <c r="C56" i="8"/>
  <c r="C32" i="10" l="1"/>
  <c r="B33" i="10" s="1"/>
  <c r="B57" i="8"/>
  <c r="C57" i="8" s="1"/>
  <c r="C33" i="10" l="1"/>
  <c r="B34" i="10" s="1"/>
  <c r="B58" i="8"/>
  <c r="C58" i="8" s="1"/>
  <c r="C34" i="10" l="1"/>
  <c r="B35" i="10" s="1"/>
  <c r="B59" i="8"/>
  <c r="C59" i="8" s="1"/>
  <c r="C35" i="10" l="1"/>
  <c r="B36" i="10" s="1"/>
  <c r="B60" i="8"/>
  <c r="C60" i="8"/>
  <c r="C36" i="10" l="1"/>
  <c r="B37" i="10" s="1"/>
  <c r="B61" i="8"/>
  <c r="C61" i="8" s="1"/>
  <c r="C37" i="10" l="1"/>
  <c r="B38" i="10" s="1"/>
  <c r="C38" i="10" l="1"/>
  <c r="B39" i="10" s="1"/>
  <c r="C39" i="10" l="1"/>
  <c r="B40" i="10" s="1"/>
  <c r="C40" i="10" l="1"/>
  <c r="B41" i="10" s="1"/>
  <c r="C41" i="10" l="1"/>
  <c r="B42" i="10" s="1"/>
  <c r="C42" i="10" l="1"/>
  <c r="B43" i="10" s="1"/>
  <c r="C43" i="10" l="1"/>
  <c r="B44" i="10" s="1"/>
  <c r="C44" i="10" l="1"/>
  <c r="B45" i="10" s="1"/>
  <c r="C45" i="10" l="1"/>
  <c r="B46" i="10" s="1"/>
  <c r="C46" i="10" l="1"/>
  <c r="B47" i="10" s="1"/>
  <c r="C47" i="10" l="1"/>
  <c r="B48" i="10" s="1"/>
  <c r="C48" i="10" l="1"/>
  <c r="B49" i="10" s="1"/>
  <c r="C49" i="10" l="1"/>
  <c r="B50" i="10" s="1"/>
  <c r="C50" i="10" l="1"/>
  <c r="B51" i="10" s="1"/>
  <c r="C51" i="10" l="1"/>
  <c r="B52" i="10" s="1"/>
  <c r="C52" i="10" l="1"/>
  <c r="B53" i="10" s="1"/>
  <c r="C53" i="10" l="1"/>
  <c r="B54" i="10" s="1"/>
  <c r="C54" i="10" l="1"/>
  <c r="B55" i="10" s="1"/>
  <c r="C55" i="10" l="1"/>
  <c r="B56" i="10" s="1"/>
  <c r="C56" i="10" l="1"/>
  <c r="B57" i="10" s="1"/>
  <c r="C57" i="10" l="1"/>
  <c r="B58" i="10" s="1"/>
  <c r="C58" i="10" l="1"/>
  <c r="B59" i="10" s="1"/>
  <c r="C59" i="10" l="1"/>
  <c r="B60" i="10" s="1"/>
  <c r="C60" i="10" l="1"/>
  <c r="B61" i="10" s="1"/>
  <c r="C61" i="10" l="1"/>
</calcChain>
</file>

<file path=xl/sharedStrings.xml><?xml version="1.0" encoding="utf-8"?>
<sst xmlns="http://schemas.openxmlformats.org/spreadsheetml/2006/main" count="44" uniqueCount="33">
  <si>
    <t>https://faculty.fuqua.duke.edu/~pecklund/ExcelReview/ExcelLogicExercisesOnPaper.pdf</t>
  </si>
  <si>
    <t>`</t>
  </si>
  <si>
    <t>The Data</t>
  </si>
  <si>
    <t>Answer</t>
  </si>
  <si>
    <t>AND</t>
  </si>
  <si>
    <t>OR</t>
  </si>
  <si>
    <t>NOT</t>
  </si>
  <si>
    <t>REFERENCE:</t>
  </si>
  <si>
    <t xml:space="preserve">SOURCE: </t>
  </si>
  <si>
    <t>https://faculty.fuqua.duke.edu/~pecklund/ExcelReview/DemoWorkbooks/LogicPractice.xls</t>
  </si>
  <si>
    <t>Scores</t>
  </si>
  <si>
    <t>Answer: Grade</t>
  </si>
  <si>
    <t>NOTE - Used a nested formula rather than a reference table as per the File suggestion</t>
  </si>
  <si>
    <t>Cost / gallon for the first 500 gallons</t>
  </si>
  <si>
    <t>Cost / gallon above 500</t>
  </si>
  <si>
    <t>Number of gallons:</t>
  </si>
  <si>
    <t>Cost / gallon for next 500 gallons</t>
  </si>
  <si>
    <t>Cost / gallon for gallons &gt; 1000</t>
  </si>
  <si>
    <t>New Customers</t>
  </si>
  <si>
    <t>Month</t>
  </si>
  <si>
    <t>Total Customers</t>
  </si>
  <si>
    <t>Percentage Signup</t>
  </si>
  <si>
    <t>Initial Market Potential</t>
  </si>
  <si>
    <t>Market Growth</t>
  </si>
  <si>
    <t>Volume of Oil at This Price</t>
  </si>
  <si>
    <t>Total Barrels</t>
  </si>
  <si>
    <t>Total Cost</t>
  </si>
  <si>
    <t>First 500</t>
  </si>
  <si>
    <t>Next 500</t>
  </si>
  <si>
    <t>Above 1,000</t>
  </si>
  <si>
    <r>
      <t>***Using</t>
    </r>
    <r>
      <rPr>
        <b/>
        <sz val="11"/>
        <color theme="1"/>
        <rFont val="Calibri"/>
        <family val="2"/>
        <scheme val="minor"/>
      </rPr>
      <t xml:space="preserve"> MIN/MAX </t>
    </r>
    <r>
      <rPr>
        <sz val="11"/>
        <color theme="1"/>
        <rFont val="Calibri"/>
        <family val="2"/>
        <scheme val="minor"/>
      </rPr>
      <t>to distribute the number in the right bucket</t>
    </r>
  </si>
  <si>
    <t xml:space="preserve">TASK: </t>
  </si>
  <si>
    <t>Exercises 1-5 (plus BONUS)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</si>
</sst>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indexed="64"/>
      </right>
      <top style="medium">
        <color rgb="FFFF0000"/>
      </top>
      <bottom style="medium">
        <color indexed="64"/>
      </bottom>
      <diagonal/>
    </border>
    <border>
      <left style="medium">
        <color indexed="64"/>
      </left>
      <right style="medium">
        <color rgb="FFFF0000"/>
      </right>
      <top style="medium">
        <color rgb="FFFF0000"/>
      </top>
      <bottom style="medium">
        <color indexed="64"/>
      </bottom>
      <diagonal/>
    </border>
    <border>
      <left style="medium">
        <color rgb="FFFF0000"/>
      </left>
      <right style="medium">
        <color indexed="64"/>
      </right>
      <top style="medium">
        <color indexed="64"/>
      </top>
      <bottom style="medium">
        <color rgb="FFFF0000"/>
      </bottom>
      <diagonal/>
    </border>
    <border>
      <left style="medium">
        <color indexed="64"/>
      </left>
      <right style="medium">
        <color rgb="FFFF0000"/>
      </right>
      <top style="medium">
        <color indexed="64"/>
      </top>
      <bottom style="medium">
        <color rgb="FFFF0000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0" xfId="4"/>
    <xf numFmtId="0" fontId="2" fillId="0" borderId="0" xfId="0" applyFont="1"/>
    <xf numFmtId="0" fontId="0" fillId="0" borderId="2" xfId="0" applyBorder="1"/>
    <xf numFmtId="0" fontId="0" fillId="2" borderId="3" xfId="0" applyFont="1" applyFill="1" applyBorder="1"/>
    <xf numFmtId="0" fontId="0" fillId="0" borderId="4" xfId="0" applyBorder="1"/>
    <xf numFmtId="0" fontId="0" fillId="2" borderId="5" xfId="0" applyFont="1" applyFill="1" applyBorder="1"/>
    <xf numFmtId="0" fontId="0" fillId="0" borderId="6" xfId="0" applyBorder="1"/>
    <xf numFmtId="0" fontId="0" fillId="2" borderId="7" xfId="0" applyFont="1" applyFill="1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" xfId="0" applyFont="1" applyBorder="1" applyAlignment="1"/>
    <xf numFmtId="0" fontId="0" fillId="2" borderId="10" xfId="0" applyFill="1" applyBorder="1"/>
    <xf numFmtId="0" fontId="0" fillId="2" borderId="11" xfId="0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9" fontId="0" fillId="0" borderId="0" xfId="1" applyNumberFormat="1" applyFont="1"/>
    <xf numFmtId="169" fontId="2" fillId="0" borderId="0" xfId="1" applyNumberFormat="1" applyFont="1"/>
    <xf numFmtId="44" fontId="0" fillId="0" borderId="0" xfId="2" applyFont="1"/>
    <xf numFmtId="44" fontId="0" fillId="2" borderId="10" xfId="2" applyFont="1" applyFill="1" applyBorder="1"/>
    <xf numFmtId="17" fontId="0" fillId="0" borderId="0" xfId="0" applyNumberFormat="1"/>
    <xf numFmtId="169" fontId="0" fillId="0" borderId="0" xfId="0" applyNumberFormat="1"/>
    <xf numFmtId="0" fontId="2" fillId="0" borderId="12" xfId="0" applyFont="1" applyBorder="1"/>
    <xf numFmtId="0" fontId="2" fillId="0" borderId="14" xfId="0" applyFont="1" applyBorder="1"/>
    <xf numFmtId="169" fontId="2" fillId="0" borderId="13" xfId="1" applyNumberFormat="1" applyFont="1" applyBorder="1"/>
    <xf numFmtId="9" fontId="2" fillId="0" borderId="15" xfId="3" applyFont="1" applyBorder="1"/>
    <xf numFmtId="169" fontId="0" fillId="2" borderId="1" xfId="1" applyNumberFormat="1" applyFont="1" applyFill="1" applyBorder="1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578095</xdr:colOff>
      <xdr:row>0</xdr:row>
      <xdr:rowOff>59447</xdr:rowOff>
    </xdr:from>
    <xdr:to>
      <xdr:col>13</xdr:col>
      <xdr:colOff>295074</xdr:colOff>
      <xdr:row>22</xdr:row>
      <xdr:rowOff>132323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C95B13-BCA0-4405-A1AA-7E31C7EE2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42180" y="59447"/>
          <a:ext cx="3991745" cy="41314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101390</xdr:colOff>
      <xdr:row>0</xdr:row>
      <xdr:rowOff>0</xdr:rowOff>
    </xdr:from>
    <xdr:to>
      <xdr:col>13</xdr:col>
      <xdr:colOff>110401</xdr:colOff>
      <xdr:row>23</xdr:row>
      <xdr:rowOff>161672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97309D-4EFA-4394-A69D-285BF07A9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39093" y="0"/>
          <a:ext cx="4869336" cy="44401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130971</xdr:colOff>
      <xdr:row>0</xdr:row>
      <xdr:rowOff>177209</xdr:rowOff>
    </xdr:from>
    <xdr:to>
      <xdr:col>18</xdr:col>
      <xdr:colOff>346750</xdr:colOff>
      <xdr:row>32</xdr:row>
      <xdr:rowOff>88126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6ECB2C-D85C-472E-914E-7A56BFBC5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21948" y="177209"/>
          <a:ext cx="6329500" cy="58740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441960</xdr:colOff>
      <xdr:row>2</xdr:row>
      <xdr:rowOff>0</xdr:rowOff>
    </xdr:from>
    <xdr:to>
      <xdr:col>16</xdr:col>
      <xdr:colOff>155408</xdr:colOff>
      <xdr:row>42</xdr:row>
      <xdr:rowOff>40988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F5F016-0D07-4211-BE36-629AEE9D7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6340" y="365760"/>
          <a:ext cx="6419048" cy="737142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419100</xdr:colOff>
      <xdr:row>1</xdr:row>
      <xdr:rowOff>137160</xdr:rowOff>
    </xdr:from>
    <xdr:to>
      <xdr:col>20</xdr:col>
      <xdr:colOff>275405</xdr:colOff>
      <xdr:row>42</xdr:row>
      <xdr:rowOff>147649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49F8C5-2A2F-42FC-BBF9-E279CFE9E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0" y="320040"/>
          <a:ext cx="6561905" cy="75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198120</xdr:colOff>
      <xdr:row>2</xdr:row>
      <xdr:rowOff>175260</xdr:rowOff>
    </xdr:from>
    <xdr:to>
      <xdr:col>18</xdr:col>
      <xdr:colOff>168634</xdr:colOff>
      <xdr:row>20</xdr:row>
      <xdr:rowOff>11037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FD03D4-80D8-4669-BD33-CDF16021E9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0" y="541020"/>
          <a:ext cx="7285714" cy="314285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441960</xdr:colOff>
      <xdr:row>1</xdr:row>
      <xdr:rowOff>137160</xdr:rowOff>
    </xdr:from>
    <xdr:to>
      <xdr:col>18</xdr:col>
      <xdr:colOff>378182</xdr:colOff>
      <xdr:row>19</xdr:row>
      <xdr:rowOff>171600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BBAA3F-E36E-4A14-9FFA-C2FC8702E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5580" y="320040"/>
          <a:ext cx="6641822" cy="33339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617220</xdr:colOff>
      <xdr:row>0</xdr:row>
      <xdr:rowOff>114300</xdr:rowOff>
    </xdr:from>
    <xdr:to>
      <xdr:col>17</xdr:col>
      <xdr:colOff>446762</xdr:colOff>
      <xdr:row>18</xdr:row>
      <xdr:rowOff>133500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5CC24E-DE55-4B19-A346-72E28BDEF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16980" y="114300"/>
          <a:ext cx="6641822" cy="333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aculty.fuqua.duke.edu/~pecklund/ExcelReview/ExcelLogicExercisesOnPaper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BBD77-6462-4B16-AFE6-344DE1A117ED}">
  <dimension ref="A2:L7"/>
  <sheetViews>
    <sheetView tabSelected="1" workbookViewId="0">
      <selection activeCell="D16" sqref="D16"/>
    </sheetView>
  </sheetViews>
  <sheetFormatPr defaultRowHeight="14.4" x14ac:dyDescent="0.3"/>
  <cols>
    <col min="1" max="1" width="15.33203125" customWidth="1"/>
  </cols>
  <sheetData>
    <row r="2" spans="1:12" x14ac:dyDescent="0.3">
      <c r="A2" s="16" t="s">
        <v>31</v>
      </c>
      <c r="B2" t="s">
        <v>32</v>
      </c>
    </row>
    <row r="3" spans="1:12" x14ac:dyDescent="0.3">
      <c r="A3" s="16" t="s">
        <v>8</v>
      </c>
      <c r="B3" s="1" t="s">
        <v>0</v>
      </c>
    </row>
    <row r="4" spans="1:12" x14ac:dyDescent="0.3">
      <c r="A4" s="16" t="s">
        <v>7</v>
      </c>
      <c r="B4" s="1" t="s">
        <v>9</v>
      </c>
    </row>
    <row r="7" spans="1:12" x14ac:dyDescent="0.3">
      <c r="L7" t="s">
        <v>1</v>
      </c>
    </row>
  </sheetData>
  <hyperlinks>
    <hyperlink ref="B3" r:id="rId1" xr:uid="{F61715CE-990E-484D-BEFB-64BA3A7D85C5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0B215-F49A-49B6-98C9-1618E1138809}">
  <dimension ref="A1:D5"/>
  <sheetViews>
    <sheetView zoomScale="141" workbookViewId="0">
      <selection activeCell="C12" sqref="C12"/>
    </sheetView>
  </sheetViews>
  <sheetFormatPr defaultRowHeight="14.4" x14ac:dyDescent="0.3"/>
  <sheetData>
    <row r="1" spans="1:4" ht="15" thickBot="1" x14ac:dyDescent="0.35">
      <c r="A1" s="2" t="s">
        <v>2</v>
      </c>
    </row>
    <row r="2" spans="1:4" ht="15" thickBot="1" x14ac:dyDescent="0.35">
      <c r="A2">
        <v>15</v>
      </c>
      <c r="C2" s="9" t="s">
        <v>3</v>
      </c>
      <c r="D2" s="10"/>
    </row>
    <row r="3" spans="1:4" x14ac:dyDescent="0.3">
      <c r="A3">
        <v>9</v>
      </c>
      <c r="C3" s="7" t="s">
        <v>4</v>
      </c>
      <c r="D3" s="8" t="b">
        <f>AND(A2&gt;3,A2&lt;A4)</f>
        <v>0</v>
      </c>
    </row>
    <row r="4" spans="1:4" x14ac:dyDescent="0.3">
      <c r="A4">
        <v>8</v>
      </c>
      <c r="C4" s="3" t="s">
        <v>5</v>
      </c>
      <c r="D4" s="4" t="b">
        <f>OR(A2&gt;3, A2&lt;A4)</f>
        <v>1</v>
      </c>
    </row>
    <row r="5" spans="1:4" ht="15" thickBot="1" x14ac:dyDescent="0.35">
      <c r="C5" s="5" t="s">
        <v>6</v>
      </c>
      <c r="D5" s="6" t="b">
        <f>NOT(A2+A3=24)</f>
        <v>0</v>
      </c>
    </row>
  </sheetData>
  <mergeCells count="1">
    <mergeCell ref="C2:D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A2B8C-9C23-4A5A-9BDF-6C9D1EA0C35F}">
  <dimension ref="A1:D15"/>
  <sheetViews>
    <sheetView zoomScale="148" workbookViewId="0">
      <selection activeCell="D2" sqref="D2:D4"/>
    </sheetView>
  </sheetViews>
  <sheetFormatPr defaultRowHeight="14.4" x14ac:dyDescent="0.3"/>
  <cols>
    <col min="1" max="1" width="9.109375" customWidth="1"/>
    <col min="4" max="4" width="12.5546875" bestFit="1" customWidth="1"/>
  </cols>
  <sheetData>
    <row r="1" spans="1:4" ht="15" thickBot="1" x14ac:dyDescent="0.35">
      <c r="A1" s="15" t="s">
        <v>2</v>
      </c>
      <c r="B1" s="15"/>
    </row>
    <row r="2" spans="1:4" ht="15" thickBot="1" x14ac:dyDescent="0.35">
      <c r="A2">
        <v>50</v>
      </c>
      <c r="D2" s="11" t="s">
        <v>3</v>
      </c>
    </row>
    <row r="3" spans="1:4" x14ac:dyDescent="0.3">
      <c r="D3" s="12" t="str">
        <f>IF(A2&lt;100,"Within budget", "Over budget")</f>
        <v>Within budget</v>
      </c>
    </row>
    <row r="4" spans="1:4" ht="15" thickBot="1" x14ac:dyDescent="0.35">
      <c r="D4" s="13" t="str">
        <f>IF(A2=100,SUM(B5:B15),"")</f>
        <v/>
      </c>
    </row>
    <row r="5" spans="1:4" x14ac:dyDescent="0.3">
      <c r="B5">
        <v>10</v>
      </c>
    </row>
    <row r="6" spans="1:4" x14ac:dyDescent="0.3">
      <c r="B6">
        <v>20</v>
      </c>
    </row>
    <row r="7" spans="1:4" x14ac:dyDescent="0.3">
      <c r="B7">
        <v>30</v>
      </c>
    </row>
    <row r="8" spans="1:4" x14ac:dyDescent="0.3">
      <c r="B8">
        <v>40</v>
      </c>
    </row>
    <row r="9" spans="1:4" x14ac:dyDescent="0.3">
      <c r="B9">
        <v>50</v>
      </c>
    </row>
    <row r="10" spans="1:4" x14ac:dyDescent="0.3">
      <c r="B10">
        <v>60</v>
      </c>
    </row>
    <row r="11" spans="1:4" x14ac:dyDescent="0.3">
      <c r="B11">
        <v>70</v>
      </c>
    </row>
    <row r="12" spans="1:4" x14ac:dyDescent="0.3">
      <c r="B12">
        <v>80</v>
      </c>
    </row>
    <row r="13" spans="1:4" x14ac:dyDescent="0.3">
      <c r="B13">
        <v>90</v>
      </c>
    </row>
    <row r="14" spans="1:4" x14ac:dyDescent="0.3">
      <c r="B14">
        <v>100</v>
      </c>
    </row>
    <row r="15" spans="1:4" x14ac:dyDescent="0.3">
      <c r="B15">
        <v>110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3B4E-2624-40AF-AE0D-E19FB1F466FC}">
  <dimension ref="A1:C13"/>
  <sheetViews>
    <sheetView zoomScale="86" zoomScaleNormal="160" workbookViewId="0">
      <selection activeCell="C1" sqref="C1:C4"/>
    </sheetView>
  </sheetViews>
  <sheetFormatPr defaultRowHeight="14.4" x14ac:dyDescent="0.3"/>
  <cols>
    <col min="1" max="1" width="14.21875" bestFit="1" customWidth="1"/>
    <col min="2" max="2" width="11.44140625" bestFit="1" customWidth="1"/>
    <col min="3" max="3" width="17.21875" customWidth="1"/>
    <col min="4" max="4" width="14.44140625" customWidth="1"/>
  </cols>
  <sheetData>
    <row r="1" spans="1:3" ht="15" thickBot="1" x14ac:dyDescent="0.35">
      <c r="A1" s="14" t="s">
        <v>10</v>
      </c>
      <c r="C1" s="11" t="s">
        <v>11</v>
      </c>
    </row>
    <row r="2" spans="1:3" x14ac:dyDescent="0.3">
      <c r="A2">
        <v>45</v>
      </c>
      <c r="C2" s="12" t="str">
        <f>IF(A2&gt;89,"A",IF(A2&gt;79,"B",IF(A2&gt;69,"C",IF(A2&gt;59,"D","F"))))</f>
        <v>F</v>
      </c>
    </row>
    <row r="3" spans="1:3" x14ac:dyDescent="0.3">
      <c r="A3">
        <v>90</v>
      </c>
      <c r="C3" s="12" t="str">
        <f t="shared" ref="C3:C4" si="0">IF(A3&gt;89,"A",IF(A3&gt;79,"B",IF(A3&gt;69,"C",IF(A3&gt;59,"D","F"))))</f>
        <v>A</v>
      </c>
    </row>
    <row r="4" spans="1:3" x14ac:dyDescent="0.3">
      <c r="A4">
        <v>78</v>
      </c>
      <c r="C4" s="12" t="str">
        <f t="shared" si="0"/>
        <v>C</v>
      </c>
    </row>
    <row r="7" spans="1:3" x14ac:dyDescent="0.3">
      <c r="A7" t="s">
        <v>12</v>
      </c>
    </row>
    <row r="8" spans="1:3" x14ac:dyDescent="0.3">
      <c r="A8" s="17"/>
      <c r="B8" s="17"/>
    </row>
    <row r="9" spans="1:3" x14ac:dyDescent="0.3">
      <c r="A9" s="18"/>
      <c r="B9" s="18"/>
    </row>
    <row r="10" spans="1:3" x14ac:dyDescent="0.3">
      <c r="A10" s="18"/>
      <c r="B10" s="18"/>
    </row>
    <row r="11" spans="1:3" x14ac:dyDescent="0.3">
      <c r="A11" s="18"/>
      <c r="B11" s="18"/>
    </row>
    <row r="12" spans="1:3" x14ac:dyDescent="0.3">
      <c r="A12" s="18"/>
      <c r="B12" s="18"/>
    </row>
    <row r="13" spans="1:3" x14ac:dyDescent="0.3">
      <c r="A13" s="18"/>
      <c r="B13" s="1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0AE5-397B-4587-ADE7-5F1C6D542C0D}">
  <dimension ref="A1:D7"/>
  <sheetViews>
    <sheetView workbookViewId="0">
      <selection activeCell="D6" sqref="D6"/>
    </sheetView>
  </sheetViews>
  <sheetFormatPr defaultRowHeight="14.4" x14ac:dyDescent="0.3"/>
  <cols>
    <col min="1" max="1" width="31" bestFit="1" customWidth="1"/>
    <col min="4" max="4" width="12.33203125" customWidth="1"/>
  </cols>
  <sheetData>
    <row r="1" spans="1:4" x14ac:dyDescent="0.3">
      <c r="A1" t="s">
        <v>13</v>
      </c>
      <c r="B1" s="21">
        <v>23</v>
      </c>
    </row>
    <row r="2" spans="1:4" x14ac:dyDescent="0.3">
      <c r="A2" t="s">
        <v>14</v>
      </c>
      <c r="B2" s="21">
        <v>20</v>
      </c>
    </row>
    <row r="3" spans="1:4" ht="15" thickBot="1" x14ac:dyDescent="0.35">
      <c r="A3" t="s">
        <v>15</v>
      </c>
    </row>
    <row r="4" spans="1:4" ht="15" thickBot="1" x14ac:dyDescent="0.35">
      <c r="A4" s="2">
        <v>10</v>
      </c>
      <c r="D4" s="11" t="s">
        <v>3</v>
      </c>
    </row>
    <row r="5" spans="1:4" x14ac:dyDescent="0.3">
      <c r="A5" s="2">
        <v>483</v>
      </c>
      <c r="D5" s="22">
        <f>IF(A5&lt;=500,A5*$B$1,(($B$1*500)+((A5-500)*$B$2)))</f>
        <v>11109</v>
      </c>
    </row>
    <row r="6" spans="1:4" x14ac:dyDescent="0.3">
      <c r="A6" s="2">
        <v>500</v>
      </c>
      <c r="D6" s="22">
        <f t="shared" ref="D6:D7" si="0">IF(A6&lt;=500,A6*$B$1,(($B$1*500)+((A6-500)*$B$2)))</f>
        <v>11500</v>
      </c>
    </row>
    <row r="7" spans="1:4" x14ac:dyDescent="0.3">
      <c r="A7" s="20">
        <v>1600</v>
      </c>
      <c r="D7" s="22">
        <f t="shared" si="0"/>
        <v>33500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2E12D-907C-40A0-B201-3E2A73C8F121}">
  <dimension ref="A1:C7"/>
  <sheetViews>
    <sheetView workbookViewId="0">
      <selection activeCell="C6" sqref="C6"/>
    </sheetView>
  </sheetViews>
  <sheetFormatPr defaultRowHeight="14.4" x14ac:dyDescent="0.3"/>
  <cols>
    <col min="1" max="1" width="31" bestFit="1" customWidth="1"/>
    <col min="3" max="3" width="11.109375" bestFit="1" customWidth="1"/>
  </cols>
  <sheetData>
    <row r="1" spans="1:3" x14ac:dyDescent="0.3">
      <c r="A1" t="s">
        <v>13</v>
      </c>
      <c r="B1" s="21">
        <v>23</v>
      </c>
    </row>
    <row r="2" spans="1:3" x14ac:dyDescent="0.3">
      <c r="A2" t="s">
        <v>16</v>
      </c>
      <c r="B2" s="21">
        <v>20</v>
      </c>
    </row>
    <row r="3" spans="1:3" x14ac:dyDescent="0.3">
      <c r="A3" t="s">
        <v>17</v>
      </c>
      <c r="B3" s="21">
        <v>15</v>
      </c>
    </row>
    <row r="4" spans="1:3" ht="15" thickBot="1" x14ac:dyDescent="0.35">
      <c r="A4" t="s">
        <v>15</v>
      </c>
    </row>
    <row r="5" spans="1:3" ht="15" thickBot="1" x14ac:dyDescent="0.35">
      <c r="A5" s="20">
        <v>1600</v>
      </c>
      <c r="C5" s="11" t="s">
        <v>3</v>
      </c>
    </row>
    <row r="6" spans="1:3" x14ac:dyDescent="0.3">
      <c r="A6" s="2">
        <v>483</v>
      </c>
      <c r="C6" s="22">
        <f>IF(A6&lt;=500,A6*$B$1,IF(A6&lt;=1000,((500*$B$1)+((A6-500)*$B$2)),((500*$B$1)+(500*$B$2)+((A6-1000)*$B$3))))</f>
        <v>11109</v>
      </c>
    </row>
    <row r="7" spans="1:3" x14ac:dyDescent="0.3">
      <c r="A7" s="2">
        <v>2001</v>
      </c>
      <c r="C7" s="22">
        <f>IF(A7&lt;=500,A7*$B$1,IF(A7&lt;=1000,((500*$B$1)+((A7-500)*$B$2)),((500*$B$1)+(500*$B$2)+((A7-1000)*$B$3))))</f>
        <v>36515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86B65-963E-4427-A810-1EE80A147E2D}">
  <dimension ref="A1:C9"/>
  <sheetViews>
    <sheetView workbookViewId="0">
      <selection activeCell="B18" sqref="B18"/>
    </sheetView>
  </sheetViews>
  <sheetFormatPr defaultRowHeight="14.4" x14ac:dyDescent="0.3"/>
  <cols>
    <col min="1" max="1" width="11" bestFit="1" customWidth="1"/>
    <col min="2" max="2" width="11.33203125" bestFit="1" customWidth="1"/>
    <col min="3" max="3" width="22.6640625" bestFit="1" customWidth="1"/>
  </cols>
  <sheetData>
    <row r="1" spans="1:3" x14ac:dyDescent="0.3">
      <c r="C1" t="s">
        <v>24</v>
      </c>
    </row>
    <row r="2" spans="1:3" x14ac:dyDescent="0.3">
      <c r="A2" t="s">
        <v>27</v>
      </c>
      <c r="B2" s="21">
        <v>23</v>
      </c>
      <c r="C2">
        <f>MIN($C$6,500)</f>
        <v>500</v>
      </c>
    </row>
    <row r="3" spans="1:3" x14ac:dyDescent="0.3">
      <c r="A3" t="s">
        <v>28</v>
      </c>
      <c r="B3" s="21">
        <v>20</v>
      </c>
      <c r="C3">
        <f>MIN($C$6-C2,500)</f>
        <v>500</v>
      </c>
    </row>
    <row r="4" spans="1:3" x14ac:dyDescent="0.3">
      <c r="A4" t="s">
        <v>29</v>
      </c>
      <c r="B4" s="21">
        <v>15</v>
      </c>
      <c r="C4" s="19">
        <f>MAX($C$6-C3-C2,0)</f>
        <v>390</v>
      </c>
    </row>
    <row r="5" spans="1:3" ht="15" thickBot="1" x14ac:dyDescent="0.35"/>
    <row r="6" spans="1:3" ht="15" thickBot="1" x14ac:dyDescent="0.35">
      <c r="B6" t="s">
        <v>25</v>
      </c>
      <c r="C6" s="29">
        <v>1390</v>
      </c>
    </row>
    <row r="7" spans="1:3" x14ac:dyDescent="0.3">
      <c r="B7" t="s">
        <v>26</v>
      </c>
      <c r="C7" s="21">
        <f>SUMPRODUCT($B$2:$B$4,C2:C4)</f>
        <v>27350</v>
      </c>
    </row>
    <row r="9" spans="1:3" x14ac:dyDescent="0.3">
      <c r="A9" t="s">
        <v>30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7DB2B-2F1E-4B7D-8E51-81E3F97A3938}">
  <dimension ref="A1:G223"/>
  <sheetViews>
    <sheetView workbookViewId="0">
      <selection activeCell="F16" sqref="F16"/>
    </sheetView>
  </sheetViews>
  <sheetFormatPr defaultRowHeight="14.4" x14ac:dyDescent="0.3"/>
  <cols>
    <col min="1" max="2" width="14" bestFit="1" customWidth="1"/>
    <col min="3" max="3" width="14.44140625" bestFit="1" customWidth="1"/>
    <col min="4" max="5" width="5.77734375" customWidth="1"/>
    <col min="6" max="6" width="20.88671875" customWidth="1"/>
    <col min="7" max="7" width="10.44140625" bestFit="1" customWidth="1"/>
  </cols>
  <sheetData>
    <row r="1" spans="1:7" ht="15" thickBot="1" x14ac:dyDescent="0.35">
      <c r="A1" s="14" t="s">
        <v>19</v>
      </c>
      <c r="B1" s="14" t="s">
        <v>18</v>
      </c>
      <c r="C1" s="14" t="s">
        <v>20</v>
      </c>
      <c r="F1" s="25" t="s">
        <v>22</v>
      </c>
      <c r="G1" s="27">
        <v>1000000</v>
      </c>
    </row>
    <row r="2" spans="1:7" ht="15" thickBot="1" x14ac:dyDescent="0.35">
      <c r="A2" s="23">
        <v>43466</v>
      </c>
      <c r="B2" s="24">
        <f>$G$2*G1</f>
        <v>20000</v>
      </c>
      <c r="C2" s="24">
        <f>B2</f>
        <v>20000</v>
      </c>
      <c r="F2" s="26" t="s">
        <v>21</v>
      </c>
      <c r="G2" s="28">
        <v>0.02</v>
      </c>
    </row>
    <row r="3" spans="1:7" x14ac:dyDescent="0.3">
      <c r="A3" s="23">
        <v>43497</v>
      </c>
      <c r="B3" s="24">
        <f>($G$1-C2)*$G$2</f>
        <v>19600</v>
      </c>
      <c r="C3" s="24">
        <f>C2+B3</f>
        <v>39600</v>
      </c>
    </row>
    <row r="4" spans="1:7" x14ac:dyDescent="0.3">
      <c r="A4" s="23">
        <v>43525</v>
      </c>
      <c r="B4" s="24">
        <f>($G$1-C3)*$G$2</f>
        <v>19208</v>
      </c>
      <c r="C4" s="24">
        <f t="shared" ref="C4:C25" si="0">C3+B4</f>
        <v>58808</v>
      </c>
    </row>
    <row r="5" spans="1:7" x14ac:dyDescent="0.3">
      <c r="A5" s="23">
        <v>43556</v>
      </c>
      <c r="B5" s="24">
        <f t="shared" ref="B5:B68" si="1">($G$1-C4)*$G$2</f>
        <v>18823.84</v>
      </c>
      <c r="C5" s="24">
        <f t="shared" si="0"/>
        <v>77631.839999999997</v>
      </c>
    </row>
    <row r="6" spans="1:7" x14ac:dyDescent="0.3">
      <c r="A6" s="23">
        <v>43586</v>
      </c>
      <c r="B6" s="24">
        <f t="shared" si="1"/>
        <v>18447.3632</v>
      </c>
      <c r="C6" s="24">
        <f t="shared" si="0"/>
        <v>96079.203199999989</v>
      </c>
    </row>
    <row r="7" spans="1:7" x14ac:dyDescent="0.3">
      <c r="A7" s="23">
        <v>43617</v>
      </c>
      <c r="B7" s="24">
        <f t="shared" si="1"/>
        <v>18078.415936000001</v>
      </c>
      <c r="C7" s="24">
        <f t="shared" si="0"/>
        <v>114157.61913599999</v>
      </c>
    </row>
    <row r="8" spans="1:7" x14ac:dyDescent="0.3">
      <c r="A8" s="23">
        <v>43647</v>
      </c>
      <c r="B8" s="24">
        <f t="shared" si="1"/>
        <v>17716.84761728</v>
      </c>
      <c r="C8" s="24">
        <f t="shared" si="0"/>
        <v>131874.46675327999</v>
      </c>
    </row>
    <row r="9" spans="1:7" x14ac:dyDescent="0.3">
      <c r="A9" s="23">
        <v>43678</v>
      </c>
      <c r="B9" s="24">
        <f t="shared" si="1"/>
        <v>17362.510664934402</v>
      </c>
      <c r="C9" s="24">
        <f t="shared" si="0"/>
        <v>149236.9774182144</v>
      </c>
    </row>
    <row r="10" spans="1:7" x14ac:dyDescent="0.3">
      <c r="A10" s="23">
        <v>43709</v>
      </c>
      <c r="B10" s="24">
        <f t="shared" si="1"/>
        <v>17015.260451635713</v>
      </c>
      <c r="C10" s="24">
        <f t="shared" si="0"/>
        <v>166252.23786985013</v>
      </c>
    </row>
    <row r="11" spans="1:7" x14ac:dyDescent="0.3">
      <c r="A11" s="23">
        <v>43739</v>
      </c>
      <c r="B11" s="24">
        <f t="shared" si="1"/>
        <v>16674.955242602999</v>
      </c>
      <c r="C11" s="24">
        <f t="shared" si="0"/>
        <v>182927.19311245313</v>
      </c>
    </row>
    <row r="12" spans="1:7" x14ac:dyDescent="0.3">
      <c r="A12" s="23">
        <v>43770</v>
      </c>
      <c r="B12" s="24">
        <f t="shared" si="1"/>
        <v>16341.456137750938</v>
      </c>
      <c r="C12" s="24">
        <f t="shared" si="0"/>
        <v>199268.64925020406</v>
      </c>
    </row>
    <row r="13" spans="1:7" x14ac:dyDescent="0.3">
      <c r="A13" s="23">
        <v>43800</v>
      </c>
      <c r="B13" s="24">
        <f t="shared" si="1"/>
        <v>16014.627014995918</v>
      </c>
      <c r="C13" s="24">
        <f t="shared" si="0"/>
        <v>215283.27626519999</v>
      </c>
    </row>
    <row r="14" spans="1:7" x14ac:dyDescent="0.3">
      <c r="A14" s="23">
        <v>43831</v>
      </c>
      <c r="B14" s="24">
        <f t="shared" si="1"/>
        <v>15694.334474696001</v>
      </c>
      <c r="C14" s="24">
        <f t="shared" si="0"/>
        <v>230977.61073989599</v>
      </c>
    </row>
    <row r="15" spans="1:7" x14ac:dyDescent="0.3">
      <c r="A15" s="23">
        <v>43862</v>
      </c>
      <c r="B15" s="24">
        <f t="shared" si="1"/>
        <v>15380.447785202081</v>
      </c>
      <c r="C15" s="24">
        <f t="shared" si="0"/>
        <v>246358.05852509808</v>
      </c>
    </row>
    <row r="16" spans="1:7" x14ac:dyDescent="0.3">
      <c r="A16" s="23">
        <v>43891</v>
      </c>
      <c r="B16" s="24">
        <f t="shared" si="1"/>
        <v>15072.83882949804</v>
      </c>
      <c r="C16" s="24">
        <f t="shared" si="0"/>
        <v>261430.89735459612</v>
      </c>
    </row>
    <row r="17" spans="1:3" x14ac:dyDescent="0.3">
      <c r="A17" s="23">
        <v>43922</v>
      </c>
      <c r="B17" s="24">
        <f t="shared" si="1"/>
        <v>14771.382052908079</v>
      </c>
      <c r="C17" s="24">
        <f t="shared" si="0"/>
        <v>276202.27940750419</v>
      </c>
    </row>
    <row r="18" spans="1:3" x14ac:dyDescent="0.3">
      <c r="A18" s="23">
        <v>43952</v>
      </c>
      <c r="B18" s="24">
        <f t="shared" si="1"/>
        <v>14475.954411849916</v>
      </c>
      <c r="C18" s="24">
        <f t="shared" si="0"/>
        <v>290678.23381935409</v>
      </c>
    </row>
    <row r="19" spans="1:3" x14ac:dyDescent="0.3">
      <c r="A19" s="23">
        <v>43983</v>
      </c>
      <c r="B19" s="24">
        <f t="shared" si="1"/>
        <v>14186.435323612919</v>
      </c>
      <c r="C19" s="24">
        <f t="shared" si="0"/>
        <v>304864.66914296703</v>
      </c>
    </row>
    <row r="20" spans="1:3" x14ac:dyDescent="0.3">
      <c r="A20" s="23">
        <v>44013</v>
      </c>
      <c r="B20" s="24">
        <f t="shared" si="1"/>
        <v>13902.706617140659</v>
      </c>
      <c r="C20" s="24">
        <f t="shared" si="0"/>
        <v>318767.37576010771</v>
      </c>
    </row>
    <row r="21" spans="1:3" x14ac:dyDescent="0.3">
      <c r="A21" s="23">
        <v>44044</v>
      </c>
      <c r="B21" s="24">
        <f t="shared" si="1"/>
        <v>13624.652484797845</v>
      </c>
      <c r="C21" s="24">
        <f t="shared" si="0"/>
        <v>332392.02824490558</v>
      </c>
    </row>
    <row r="22" spans="1:3" x14ac:dyDescent="0.3">
      <c r="A22" s="23">
        <v>44075</v>
      </c>
      <c r="B22" s="24">
        <f t="shared" si="1"/>
        <v>13352.159435101887</v>
      </c>
      <c r="C22" s="24">
        <f t="shared" si="0"/>
        <v>345744.18768000748</v>
      </c>
    </row>
    <row r="23" spans="1:3" x14ac:dyDescent="0.3">
      <c r="A23" s="23">
        <v>44105</v>
      </c>
      <c r="B23" s="24">
        <f t="shared" si="1"/>
        <v>13085.116246399852</v>
      </c>
      <c r="C23" s="24">
        <f t="shared" si="0"/>
        <v>358829.30392640736</v>
      </c>
    </row>
    <row r="24" spans="1:3" x14ac:dyDescent="0.3">
      <c r="A24" s="23">
        <v>44136</v>
      </c>
      <c r="B24" s="24">
        <f t="shared" si="1"/>
        <v>12823.413921471853</v>
      </c>
      <c r="C24" s="24">
        <f t="shared" si="0"/>
        <v>371652.71784787922</v>
      </c>
    </row>
    <row r="25" spans="1:3" x14ac:dyDescent="0.3">
      <c r="A25" s="23">
        <v>44166</v>
      </c>
      <c r="B25" s="24">
        <f t="shared" si="1"/>
        <v>12566.945643042414</v>
      </c>
      <c r="C25" s="24">
        <f t="shared" si="0"/>
        <v>384219.66349092161</v>
      </c>
    </row>
    <row r="26" spans="1:3" x14ac:dyDescent="0.3">
      <c r="A26" s="23">
        <v>44197</v>
      </c>
      <c r="B26" s="24">
        <f t="shared" si="1"/>
        <v>12315.606730181567</v>
      </c>
      <c r="C26" s="24">
        <f t="shared" ref="C26:C89" si="2">C25+B26</f>
        <v>396535.27022110316</v>
      </c>
    </row>
    <row r="27" spans="1:3" x14ac:dyDescent="0.3">
      <c r="A27" s="23">
        <v>44228</v>
      </c>
      <c r="B27" s="24">
        <f t="shared" si="1"/>
        <v>12069.294595577936</v>
      </c>
      <c r="C27" s="24">
        <f t="shared" si="2"/>
        <v>408604.56481668109</v>
      </c>
    </row>
    <row r="28" spans="1:3" x14ac:dyDescent="0.3">
      <c r="A28" s="23">
        <v>44256</v>
      </c>
      <c r="B28" s="24">
        <f t="shared" si="1"/>
        <v>11827.908703666379</v>
      </c>
      <c r="C28" s="24">
        <f t="shared" si="2"/>
        <v>420432.47352034744</v>
      </c>
    </row>
    <row r="29" spans="1:3" x14ac:dyDescent="0.3">
      <c r="A29" s="23">
        <v>44287</v>
      </c>
      <c r="B29" s="24">
        <f t="shared" si="1"/>
        <v>11591.350529593052</v>
      </c>
      <c r="C29" s="24">
        <f t="shared" si="2"/>
        <v>432023.82404994051</v>
      </c>
    </row>
    <row r="30" spans="1:3" x14ac:dyDescent="0.3">
      <c r="A30" s="23">
        <v>44317</v>
      </c>
      <c r="B30" s="24">
        <f t="shared" si="1"/>
        <v>11359.523519001188</v>
      </c>
      <c r="C30" s="24">
        <f t="shared" si="2"/>
        <v>443383.34756894171</v>
      </c>
    </row>
    <row r="31" spans="1:3" x14ac:dyDescent="0.3">
      <c r="A31" s="23">
        <v>44348</v>
      </c>
      <c r="B31" s="24">
        <f t="shared" si="1"/>
        <v>11132.333048621165</v>
      </c>
      <c r="C31" s="24">
        <f t="shared" si="2"/>
        <v>454515.6806175629</v>
      </c>
    </row>
    <row r="32" spans="1:3" x14ac:dyDescent="0.3">
      <c r="A32" s="23">
        <v>44378</v>
      </c>
      <c r="B32" s="24">
        <f t="shared" si="1"/>
        <v>10909.68638764874</v>
      </c>
      <c r="C32" s="24">
        <f t="shared" si="2"/>
        <v>465425.36700521165</v>
      </c>
    </row>
    <row r="33" spans="1:3" x14ac:dyDescent="0.3">
      <c r="A33" s="23">
        <v>44409</v>
      </c>
      <c r="B33" s="24">
        <f t="shared" si="1"/>
        <v>10691.492659895766</v>
      </c>
      <c r="C33" s="24">
        <f t="shared" si="2"/>
        <v>476116.85966510739</v>
      </c>
    </row>
    <row r="34" spans="1:3" x14ac:dyDescent="0.3">
      <c r="A34" s="23">
        <v>44440</v>
      </c>
      <c r="B34" s="24">
        <f t="shared" si="1"/>
        <v>10477.662806697852</v>
      </c>
      <c r="C34" s="24">
        <f t="shared" si="2"/>
        <v>486594.52247180522</v>
      </c>
    </row>
    <row r="35" spans="1:3" x14ac:dyDescent="0.3">
      <c r="A35" s="23">
        <v>44470</v>
      </c>
      <c r="B35" s="24">
        <f t="shared" si="1"/>
        <v>10268.109550563895</v>
      </c>
      <c r="C35" s="24">
        <f t="shared" si="2"/>
        <v>496862.63202236913</v>
      </c>
    </row>
    <row r="36" spans="1:3" x14ac:dyDescent="0.3">
      <c r="A36" s="23">
        <v>44501</v>
      </c>
      <c r="B36" s="24">
        <f t="shared" si="1"/>
        <v>10062.747359552617</v>
      </c>
      <c r="C36" s="24">
        <f t="shared" si="2"/>
        <v>506925.37938192172</v>
      </c>
    </row>
    <row r="37" spans="1:3" x14ac:dyDescent="0.3">
      <c r="A37" s="23">
        <v>44531</v>
      </c>
      <c r="B37" s="24">
        <f t="shared" si="1"/>
        <v>9861.4924123615656</v>
      </c>
      <c r="C37" s="24">
        <f t="shared" si="2"/>
        <v>516786.87179428327</v>
      </c>
    </row>
    <row r="38" spans="1:3" x14ac:dyDescent="0.3">
      <c r="A38" s="23">
        <v>44562</v>
      </c>
      <c r="B38" s="24">
        <f t="shared" si="1"/>
        <v>9664.262564114335</v>
      </c>
      <c r="C38" s="24">
        <f t="shared" si="2"/>
        <v>526451.13435839757</v>
      </c>
    </row>
    <row r="39" spans="1:3" x14ac:dyDescent="0.3">
      <c r="A39" s="23">
        <v>44593</v>
      </c>
      <c r="B39" s="24">
        <f t="shared" si="1"/>
        <v>9470.9773128320485</v>
      </c>
      <c r="C39" s="24">
        <f t="shared" si="2"/>
        <v>535922.11167122959</v>
      </c>
    </row>
    <row r="40" spans="1:3" x14ac:dyDescent="0.3">
      <c r="A40" s="23">
        <v>44621</v>
      </c>
      <c r="B40" s="24">
        <f t="shared" si="1"/>
        <v>9281.5577665754081</v>
      </c>
      <c r="C40" s="24">
        <f t="shared" si="2"/>
        <v>545203.66943780496</v>
      </c>
    </row>
    <row r="41" spans="1:3" x14ac:dyDescent="0.3">
      <c r="A41" s="23">
        <v>44652</v>
      </c>
      <c r="B41" s="24">
        <f t="shared" si="1"/>
        <v>9095.9266112439018</v>
      </c>
      <c r="C41" s="24">
        <f t="shared" si="2"/>
        <v>554299.59604904882</v>
      </c>
    </row>
    <row r="42" spans="1:3" x14ac:dyDescent="0.3">
      <c r="A42" s="23">
        <v>44682</v>
      </c>
      <c r="B42" s="24">
        <f t="shared" si="1"/>
        <v>8914.0080790190241</v>
      </c>
      <c r="C42" s="24">
        <f t="shared" si="2"/>
        <v>563213.60412806785</v>
      </c>
    </row>
    <row r="43" spans="1:3" x14ac:dyDescent="0.3">
      <c r="A43" s="23">
        <v>44713</v>
      </c>
      <c r="B43" s="24">
        <f t="shared" si="1"/>
        <v>8735.727917438644</v>
      </c>
      <c r="C43" s="24">
        <f t="shared" si="2"/>
        <v>571949.33204550645</v>
      </c>
    </row>
    <row r="44" spans="1:3" x14ac:dyDescent="0.3">
      <c r="A44" s="23">
        <v>44743</v>
      </c>
      <c r="B44" s="24">
        <f t="shared" si="1"/>
        <v>8561.0133590898713</v>
      </c>
      <c r="C44" s="24">
        <f t="shared" si="2"/>
        <v>580510.3454045963</v>
      </c>
    </row>
    <row r="45" spans="1:3" x14ac:dyDescent="0.3">
      <c r="A45" s="23">
        <v>44774</v>
      </c>
      <c r="B45" s="24">
        <f t="shared" si="1"/>
        <v>8389.7930919080736</v>
      </c>
      <c r="C45" s="24">
        <f t="shared" si="2"/>
        <v>588900.1384965044</v>
      </c>
    </row>
    <row r="46" spans="1:3" x14ac:dyDescent="0.3">
      <c r="A46" s="23">
        <v>44805</v>
      </c>
      <c r="B46" s="24">
        <f t="shared" si="1"/>
        <v>8221.9972300699119</v>
      </c>
      <c r="C46" s="24">
        <f t="shared" si="2"/>
        <v>597122.13572657434</v>
      </c>
    </row>
    <row r="47" spans="1:3" x14ac:dyDescent="0.3">
      <c r="A47" s="23">
        <v>44835</v>
      </c>
      <c r="B47" s="24">
        <f t="shared" si="1"/>
        <v>8057.5572854685133</v>
      </c>
      <c r="C47" s="24">
        <f t="shared" si="2"/>
        <v>605179.6930120429</v>
      </c>
    </row>
    <row r="48" spans="1:3" x14ac:dyDescent="0.3">
      <c r="A48" s="23">
        <v>44866</v>
      </c>
      <c r="B48" s="24">
        <f t="shared" si="1"/>
        <v>7896.4061397591422</v>
      </c>
      <c r="C48" s="24">
        <f t="shared" si="2"/>
        <v>613076.09915180202</v>
      </c>
    </row>
    <row r="49" spans="1:3" x14ac:dyDescent="0.3">
      <c r="A49" s="23">
        <v>44896</v>
      </c>
      <c r="B49" s="24">
        <f t="shared" si="1"/>
        <v>7738.4780169639598</v>
      </c>
      <c r="C49" s="24">
        <f t="shared" si="2"/>
        <v>620814.57716876594</v>
      </c>
    </row>
    <row r="50" spans="1:3" x14ac:dyDescent="0.3">
      <c r="A50" s="23">
        <v>44927</v>
      </c>
      <c r="B50" s="24">
        <f t="shared" si="1"/>
        <v>7583.7084566246813</v>
      </c>
      <c r="C50" s="24">
        <f t="shared" si="2"/>
        <v>628398.28562539059</v>
      </c>
    </row>
    <row r="51" spans="1:3" x14ac:dyDescent="0.3">
      <c r="A51" s="23">
        <v>44958</v>
      </c>
      <c r="B51" s="24">
        <f t="shared" si="1"/>
        <v>7432.034287492188</v>
      </c>
      <c r="C51" s="24">
        <f t="shared" si="2"/>
        <v>635830.31991288275</v>
      </c>
    </row>
    <row r="52" spans="1:3" x14ac:dyDescent="0.3">
      <c r="A52" s="23">
        <v>44986</v>
      </c>
      <c r="B52" s="24">
        <f t="shared" si="1"/>
        <v>7283.3936017423448</v>
      </c>
      <c r="C52" s="24">
        <f t="shared" si="2"/>
        <v>643113.71351462509</v>
      </c>
    </row>
    <row r="53" spans="1:3" x14ac:dyDescent="0.3">
      <c r="A53" s="23">
        <v>45017</v>
      </c>
      <c r="B53" s="24">
        <f t="shared" si="1"/>
        <v>7137.7257297074984</v>
      </c>
      <c r="C53" s="24">
        <f t="shared" si="2"/>
        <v>650251.43924433261</v>
      </c>
    </row>
    <row r="54" spans="1:3" x14ac:dyDescent="0.3">
      <c r="A54" s="23">
        <v>45047</v>
      </c>
      <c r="B54" s="24">
        <f t="shared" si="1"/>
        <v>6994.9712151133481</v>
      </c>
      <c r="C54" s="24">
        <f t="shared" si="2"/>
        <v>657246.41045944591</v>
      </c>
    </row>
    <row r="55" spans="1:3" x14ac:dyDescent="0.3">
      <c r="A55" s="23">
        <v>45078</v>
      </c>
      <c r="B55" s="24">
        <f t="shared" si="1"/>
        <v>6855.0717908110819</v>
      </c>
      <c r="C55" s="24">
        <f t="shared" si="2"/>
        <v>664101.48225025693</v>
      </c>
    </row>
    <row r="56" spans="1:3" x14ac:dyDescent="0.3">
      <c r="A56" s="23">
        <v>45108</v>
      </c>
      <c r="B56" s="24">
        <f t="shared" si="1"/>
        <v>6717.9703549948617</v>
      </c>
      <c r="C56" s="24">
        <f t="shared" si="2"/>
        <v>670819.4526052518</v>
      </c>
    </row>
    <row r="57" spans="1:3" x14ac:dyDescent="0.3">
      <c r="A57" s="23">
        <v>45139</v>
      </c>
      <c r="B57" s="24">
        <f t="shared" si="1"/>
        <v>6583.6109478949638</v>
      </c>
      <c r="C57" s="24">
        <f t="shared" si="2"/>
        <v>677403.06355314679</v>
      </c>
    </row>
    <row r="58" spans="1:3" x14ac:dyDescent="0.3">
      <c r="A58" s="23">
        <v>45170</v>
      </c>
      <c r="B58" s="24">
        <f t="shared" si="1"/>
        <v>6451.9387289370643</v>
      </c>
      <c r="C58" s="24">
        <f t="shared" si="2"/>
        <v>683855.00228208385</v>
      </c>
    </row>
    <row r="59" spans="1:3" x14ac:dyDescent="0.3">
      <c r="A59" s="23">
        <v>45200</v>
      </c>
      <c r="B59" s="24">
        <f t="shared" si="1"/>
        <v>6322.8999543583232</v>
      </c>
      <c r="C59" s="24">
        <f t="shared" si="2"/>
        <v>690177.9022364422</v>
      </c>
    </row>
    <row r="60" spans="1:3" x14ac:dyDescent="0.3">
      <c r="A60" s="23">
        <v>45231</v>
      </c>
      <c r="B60" s="24">
        <f t="shared" si="1"/>
        <v>6196.4419552711561</v>
      </c>
      <c r="C60" s="24">
        <f t="shared" si="2"/>
        <v>696374.34419171338</v>
      </c>
    </row>
    <row r="61" spans="1:3" x14ac:dyDescent="0.3">
      <c r="A61" s="23">
        <v>45261</v>
      </c>
      <c r="B61" s="24">
        <f t="shared" si="1"/>
        <v>6072.5131161657328</v>
      </c>
      <c r="C61" s="24">
        <f t="shared" si="2"/>
        <v>702446.85730787914</v>
      </c>
    </row>
    <row r="62" spans="1:3" x14ac:dyDescent="0.3">
      <c r="A62" s="23"/>
      <c r="B62" s="24"/>
      <c r="C62" s="24"/>
    </row>
    <row r="63" spans="1:3" x14ac:dyDescent="0.3">
      <c r="A63" s="23"/>
      <c r="B63" s="24"/>
      <c r="C63" s="24"/>
    </row>
    <row r="64" spans="1:3" x14ac:dyDescent="0.3">
      <c r="A64" s="23"/>
      <c r="B64" s="24"/>
      <c r="C64" s="24"/>
    </row>
    <row r="65" spans="1:3" x14ac:dyDescent="0.3">
      <c r="A65" s="23"/>
      <c r="B65" s="24"/>
      <c r="C65" s="24"/>
    </row>
    <row r="66" spans="1:3" x14ac:dyDescent="0.3">
      <c r="A66" s="23"/>
      <c r="B66" s="24"/>
      <c r="C66" s="24"/>
    </row>
    <row r="67" spans="1:3" x14ac:dyDescent="0.3">
      <c r="A67" s="23"/>
      <c r="B67" s="24"/>
      <c r="C67" s="24"/>
    </row>
    <row r="68" spans="1:3" x14ac:dyDescent="0.3">
      <c r="A68" s="23"/>
      <c r="B68" s="24"/>
      <c r="C68" s="24"/>
    </row>
    <row r="69" spans="1:3" x14ac:dyDescent="0.3">
      <c r="A69" s="23"/>
      <c r="B69" s="24"/>
      <c r="C69" s="24"/>
    </row>
    <row r="70" spans="1:3" x14ac:dyDescent="0.3">
      <c r="A70" s="23"/>
      <c r="B70" s="24"/>
      <c r="C70" s="24"/>
    </row>
    <row r="71" spans="1:3" x14ac:dyDescent="0.3">
      <c r="A71" s="23"/>
      <c r="B71" s="24"/>
      <c r="C71" s="24"/>
    </row>
    <row r="72" spans="1:3" x14ac:dyDescent="0.3">
      <c r="A72" s="23"/>
      <c r="B72" s="24"/>
      <c r="C72" s="24"/>
    </row>
    <row r="73" spans="1:3" x14ac:dyDescent="0.3">
      <c r="A73" s="23"/>
      <c r="B73" s="24"/>
      <c r="C73" s="24"/>
    </row>
    <row r="74" spans="1:3" x14ac:dyDescent="0.3">
      <c r="A74" s="23"/>
      <c r="B74" s="24"/>
      <c r="C74" s="24"/>
    </row>
    <row r="75" spans="1:3" x14ac:dyDescent="0.3">
      <c r="A75" s="23"/>
      <c r="B75" s="24"/>
      <c r="C75" s="24"/>
    </row>
    <row r="76" spans="1:3" x14ac:dyDescent="0.3">
      <c r="A76" s="23"/>
      <c r="B76" s="24"/>
      <c r="C76" s="24"/>
    </row>
    <row r="77" spans="1:3" x14ac:dyDescent="0.3">
      <c r="A77" s="23"/>
      <c r="B77" s="24"/>
      <c r="C77" s="24"/>
    </row>
    <row r="78" spans="1:3" x14ac:dyDescent="0.3">
      <c r="A78" s="23"/>
      <c r="B78" s="24"/>
      <c r="C78" s="24"/>
    </row>
    <row r="79" spans="1:3" x14ac:dyDescent="0.3">
      <c r="A79" s="23"/>
      <c r="B79" s="24"/>
      <c r="C79" s="24"/>
    </row>
    <row r="80" spans="1:3" x14ac:dyDescent="0.3">
      <c r="A80" s="23"/>
      <c r="B80" s="24"/>
      <c r="C80" s="24"/>
    </row>
    <row r="81" spans="1:3" x14ac:dyDescent="0.3">
      <c r="A81" s="23"/>
      <c r="B81" s="24"/>
      <c r="C81" s="24"/>
    </row>
    <row r="82" spans="1:3" x14ac:dyDescent="0.3">
      <c r="A82" s="23"/>
      <c r="B82" s="24"/>
      <c r="C82" s="24"/>
    </row>
    <row r="83" spans="1:3" x14ac:dyDescent="0.3">
      <c r="A83" s="23"/>
      <c r="B83" s="24"/>
      <c r="C83" s="24"/>
    </row>
    <row r="84" spans="1:3" x14ac:dyDescent="0.3">
      <c r="A84" s="23"/>
      <c r="B84" s="24"/>
      <c r="C84" s="24"/>
    </row>
    <row r="85" spans="1:3" x14ac:dyDescent="0.3">
      <c r="A85" s="23"/>
      <c r="B85" s="24"/>
      <c r="C85" s="24"/>
    </row>
    <row r="86" spans="1:3" x14ac:dyDescent="0.3">
      <c r="A86" s="23"/>
      <c r="B86" s="24"/>
      <c r="C86" s="24"/>
    </row>
    <row r="87" spans="1:3" x14ac:dyDescent="0.3">
      <c r="A87" s="23"/>
      <c r="B87" s="24"/>
      <c r="C87" s="24"/>
    </row>
    <row r="88" spans="1:3" x14ac:dyDescent="0.3">
      <c r="A88" s="23"/>
      <c r="B88" s="24"/>
      <c r="C88" s="24"/>
    </row>
    <row r="89" spans="1:3" x14ac:dyDescent="0.3">
      <c r="A89" s="23"/>
      <c r="B89" s="24"/>
      <c r="C89" s="24"/>
    </row>
    <row r="90" spans="1:3" x14ac:dyDescent="0.3">
      <c r="A90" s="23"/>
      <c r="B90" s="24"/>
      <c r="C90" s="24"/>
    </row>
    <row r="91" spans="1:3" x14ac:dyDescent="0.3">
      <c r="A91" s="23"/>
      <c r="B91" s="24"/>
      <c r="C91" s="24"/>
    </row>
    <row r="92" spans="1:3" x14ac:dyDescent="0.3">
      <c r="A92" s="23"/>
      <c r="B92" s="24"/>
      <c r="C92" s="24"/>
    </row>
    <row r="93" spans="1:3" x14ac:dyDescent="0.3">
      <c r="A93" s="23"/>
      <c r="B93" s="24"/>
      <c r="C93" s="24"/>
    </row>
    <row r="94" spans="1:3" x14ac:dyDescent="0.3">
      <c r="A94" s="23"/>
      <c r="B94" s="24"/>
      <c r="C94" s="24"/>
    </row>
    <row r="95" spans="1:3" x14ac:dyDescent="0.3">
      <c r="A95" s="23"/>
      <c r="B95" s="24"/>
      <c r="C95" s="24"/>
    </row>
    <row r="96" spans="1:3" x14ac:dyDescent="0.3">
      <c r="A96" s="23"/>
      <c r="B96" s="24"/>
      <c r="C96" s="24"/>
    </row>
    <row r="97" spans="1:3" x14ac:dyDescent="0.3">
      <c r="A97" s="23"/>
      <c r="B97" s="24"/>
      <c r="C97" s="24"/>
    </row>
    <row r="98" spans="1:3" x14ac:dyDescent="0.3">
      <c r="A98" s="23"/>
      <c r="B98" s="24"/>
      <c r="C98" s="24"/>
    </row>
    <row r="99" spans="1:3" x14ac:dyDescent="0.3">
      <c r="A99" s="23"/>
      <c r="B99" s="24"/>
      <c r="C99" s="24"/>
    </row>
    <row r="100" spans="1:3" x14ac:dyDescent="0.3">
      <c r="A100" s="23"/>
      <c r="B100" s="24"/>
      <c r="C100" s="24"/>
    </row>
    <row r="101" spans="1:3" x14ac:dyDescent="0.3">
      <c r="A101" s="23"/>
      <c r="B101" s="24"/>
      <c r="C101" s="24"/>
    </row>
    <row r="102" spans="1:3" x14ac:dyDescent="0.3">
      <c r="A102" s="23"/>
      <c r="B102" s="24"/>
      <c r="C102" s="24"/>
    </row>
    <row r="103" spans="1:3" x14ac:dyDescent="0.3">
      <c r="A103" s="23"/>
      <c r="B103" s="24"/>
      <c r="C103" s="24"/>
    </row>
    <row r="104" spans="1:3" x14ac:dyDescent="0.3">
      <c r="A104" s="23"/>
      <c r="B104" s="24"/>
      <c r="C104" s="24"/>
    </row>
    <row r="105" spans="1:3" x14ac:dyDescent="0.3">
      <c r="A105" s="23"/>
      <c r="B105" s="24"/>
      <c r="C105" s="24"/>
    </row>
    <row r="106" spans="1:3" x14ac:dyDescent="0.3">
      <c r="A106" s="23"/>
      <c r="B106" s="24"/>
      <c r="C106" s="24"/>
    </row>
    <row r="107" spans="1:3" x14ac:dyDescent="0.3">
      <c r="A107" s="23"/>
      <c r="B107" s="24"/>
      <c r="C107" s="24"/>
    </row>
    <row r="108" spans="1:3" x14ac:dyDescent="0.3">
      <c r="A108" s="23"/>
      <c r="B108" s="24"/>
      <c r="C108" s="24"/>
    </row>
    <row r="109" spans="1:3" x14ac:dyDescent="0.3">
      <c r="A109" s="23"/>
      <c r="B109" s="24"/>
      <c r="C109" s="24"/>
    </row>
    <row r="110" spans="1:3" x14ac:dyDescent="0.3">
      <c r="A110" s="23"/>
      <c r="B110" s="24"/>
      <c r="C110" s="24"/>
    </row>
    <row r="111" spans="1:3" x14ac:dyDescent="0.3">
      <c r="A111" s="23"/>
      <c r="B111" s="24"/>
      <c r="C111" s="24"/>
    </row>
    <row r="112" spans="1:3" x14ac:dyDescent="0.3">
      <c r="A112" s="23"/>
      <c r="B112" s="24"/>
      <c r="C112" s="24"/>
    </row>
    <row r="113" spans="1:3" x14ac:dyDescent="0.3">
      <c r="A113" s="23"/>
      <c r="B113" s="24"/>
      <c r="C113" s="24"/>
    </row>
    <row r="114" spans="1:3" x14ac:dyDescent="0.3">
      <c r="A114" s="23"/>
      <c r="B114" s="24"/>
      <c r="C114" s="24"/>
    </row>
    <row r="115" spans="1:3" x14ac:dyDescent="0.3">
      <c r="A115" s="23"/>
      <c r="B115" s="24"/>
      <c r="C115" s="24"/>
    </row>
    <row r="116" spans="1:3" x14ac:dyDescent="0.3">
      <c r="A116" s="23"/>
      <c r="B116" s="24"/>
      <c r="C116" s="24"/>
    </row>
    <row r="117" spans="1:3" x14ac:dyDescent="0.3">
      <c r="A117" s="23"/>
      <c r="B117" s="24"/>
      <c r="C117" s="24"/>
    </row>
    <row r="118" spans="1:3" x14ac:dyDescent="0.3">
      <c r="A118" s="23"/>
      <c r="B118" s="24"/>
      <c r="C118" s="24"/>
    </row>
    <row r="119" spans="1:3" x14ac:dyDescent="0.3">
      <c r="A119" s="23"/>
      <c r="B119" s="24"/>
      <c r="C119" s="24"/>
    </row>
    <row r="120" spans="1:3" x14ac:dyDescent="0.3">
      <c r="A120" s="23"/>
      <c r="B120" s="24"/>
      <c r="C120" s="24"/>
    </row>
    <row r="121" spans="1:3" x14ac:dyDescent="0.3">
      <c r="A121" s="23"/>
      <c r="B121" s="24"/>
      <c r="C121" s="24"/>
    </row>
    <row r="122" spans="1:3" x14ac:dyDescent="0.3">
      <c r="A122" s="23"/>
      <c r="B122" s="24"/>
      <c r="C122" s="24"/>
    </row>
    <row r="123" spans="1:3" x14ac:dyDescent="0.3">
      <c r="A123" s="23"/>
      <c r="B123" s="24"/>
      <c r="C123" s="24"/>
    </row>
    <row r="124" spans="1:3" x14ac:dyDescent="0.3">
      <c r="A124" s="23"/>
      <c r="B124" s="24"/>
      <c r="C124" s="24"/>
    </row>
    <row r="125" spans="1:3" x14ac:dyDescent="0.3">
      <c r="A125" s="23"/>
      <c r="B125" s="24"/>
      <c r="C125" s="24"/>
    </row>
    <row r="126" spans="1:3" x14ac:dyDescent="0.3">
      <c r="A126" s="23"/>
      <c r="B126" s="24"/>
      <c r="C126" s="24"/>
    </row>
    <row r="127" spans="1:3" x14ac:dyDescent="0.3">
      <c r="A127" s="23"/>
      <c r="B127" s="24"/>
      <c r="C127" s="24"/>
    </row>
    <row r="128" spans="1:3" x14ac:dyDescent="0.3">
      <c r="A128" s="23"/>
      <c r="B128" s="24"/>
      <c r="C128" s="24"/>
    </row>
    <row r="129" spans="1:3" x14ac:dyDescent="0.3">
      <c r="A129" s="23"/>
      <c r="B129" s="24"/>
      <c r="C129" s="24"/>
    </row>
    <row r="130" spans="1:3" x14ac:dyDescent="0.3">
      <c r="A130" s="23"/>
      <c r="B130" s="24"/>
      <c r="C130" s="24"/>
    </row>
    <row r="131" spans="1:3" x14ac:dyDescent="0.3">
      <c r="A131" s="23"/>
      <c r="B131" s="24"/>
      <c r="C131" s="24"/>
    </row>
    <row r="132" spans="1:3" x14ac:dyDescent="0.3">
      <c r="A132" s="23"/>
      <c r="B132" s="24"/>
      <c r="C132" s="24"/>
    </row>
    <row r="133" spans="1:3" x14ac:dyDescent="0.3">
      <c r="A133" s="23"/>
      <c r="B133" s="24"/>
      <c r="C133" s="24"/>
    </row>
    <row r="134" spans="1:3" x14ac:dyDescent="0.3">
      <c r="A134" s="23"/>
      <c r="B134" s="24"/>
      <c r="C134" s="24"/>
    </row>
    <row r="135" spans="1:3" x14ac:dyDescent="0.3">
      <c r="A135" s="23"/>
      <c r="B135" s="24"/>
      <c r="C135" s="24"/>
    </row>
    <row r="136" spans="1:3" x14ac:dyDescent="0.3">
      <c r="A136" s="23"/>
      <c r="B136" s="24"/>
      <c r="C136" s="24"/>
    </row>
    <row r="137" spans="1:3" x14ac:dyDescent="0.3">
      <c r="A137" s="23"/>
      <c r="B137" s="24"/>
      <c r="C137" s="24"/>
    </row>
    <row r="138" spans="1:3" x14ac:dyDescent="0.3">
      <c r="A138" s="23"/>
      <c r="B138" s="24"/>
      <c r="C138" s="24"/>
    </row>
    <row r="139" spans="1:3" x14ac:dyDescent="0.3">
      <c r="A139" s="23"/>
      <c r="B139" s="24"/>
      <c r="C139" s="24"/>
    </row>
    <row r="140" spans="1:3" x14ac:dyDescent="0.3">
      <c r="A140" s="23"/>
      <c r="B140" s="24"/>
      <c r="C140" s="24"/>
    </row>
    <row r="141" spans="1:3" x14ac:dyDescent="0.3">
      <c r="A141" s="23"/>
      <c r="B141" s="24"/>
      <c r="C141" s="24"/>
    </row>
    <row r="142" spans="1:3" x14ac:dyDescent="0.3">
      <c r="A142" s="23"/>
      <c r="B142" s="24"/>
      <c r="C142" s="24"/>
    </row>
    <row r="143" spans="1:3" x14ac:dyDescent="0.3">
      <c r="A143" s="23"/>
      <c r="B143" s="24"/>
      <c r="C143" s="24"/>
    </row>
    <row r="144" spans="1:3" x14ac:dyDescent="0.3">
      <c r="A144" s="23"/>
      <c r="B144" s="24"/>
      <c r="C144" s="24"/>
    </row>
    <row r="145" spans="1:3" x14ac:dyDescent="0.3">
      <c r="A145" s="23"/>
      <c r="B145" s="24"/>
      <c r="C145" s="24"/>
    </row>
    <row r="146" spans="1:3" x14ac:dyDescent="0.3">
      <c r="A146" s="23"/>
      <c r="B146" s="24"/>
      <c r="C146" s="24"/>
    </row>
    <row r="147" spans="1:3" x14ac:dyDescent="0.3">
      <c r="A147" s="23"/>
      <c r="B147" s="24"/>
      <c r="C147" s="24"/>
    </row>
    <row r="148" spans="1:3" x14ac:dyDescent="0.3">
      <c r="A148" s="23"/>
      <c r="B148" s="24"/>
      <c r="C148" s="24"/>
    </row>
    <row r="149" spans="1:3" x14ac:dyDescent="0.3">
      <c r="A149" s="23"/>
      <c r="B149" s="24"/>
      <c r="C149" s="24"/>
    </row>
    <row r="150" spans="1:3" x14ac:dyDescent="0.3">
      <c r="A150" s="23"/>
      <c r="B150" s="24"/>
      <c r="C150" s="24"/>
    </row>
    <row r="151" spans="1:3" x14ac:dyDescent="0.3">
      <c r="A151" s="23"/>
      <c r="B151" s="24"/>
      <c r="C151" s="24"/>
    </row>
    <row r="152" spans="1:3" x14ac:dyDescent="0.3">
      <c r="A152" s="23"/>
      <c r="B152" s="24"/>
      <c r="C152" s="24"/>
    </row>
    <row r="153" spans="1:3" x14ac:dyDescent="0.3">
      <c r="A153" s="23"/>
      <c r="B153" s="24"/>
      <c r="C153" s="24"/>
    </row>
    <row r="154" spans="1:3" x14ac:dyDescent="0.3">
      <c r="A154" s="23"/>
      <c r="B154" s="24"/>
      <c r="C154" s="24"/>
    </row>
    <row r="155" spans="1:3" x14ac:dyDescent="0.3">
      <c r="A155" s="23"/>
      <c r="B155" s="24"/>
      <c r="C155" s="24"/>
    </row>
    <row r="156" spans="1:3" x14ac:dyDescent="0.3">
      <c r="A156" s="23"/>
      <c r="B156" s="24"/>
      <c r="C156" s="24"/>
    </row>
    <row r="157" spans="1:3" x14ac:dyDescent="0.3">
      <c r="A157" s="23"/>
      <c r="B157" s="24"/>
      <c r="C157" s="24"/>
    </row>
    <row r="158" spans="1:3" x14ac:dyDescent="0.3">
      <c r="A158" s="23"/>
      <c r="B158" s="24"/>
      <c r="C158" s="24"/>
    </row>
    <row r="159" spans="1:3" x14ac:dyDescent="0.3">
      <c r="A159" s="23"/>
      <c r="B159" s="24"/>
      <c r="C159" s="24"/>
    </row>
    <row r="160" spans="1:3" x14ac:dyDescent="0.3">
      <c r="A160" s="23"/>
      <c r="B160" s="24"/>
      <c r="C160" s="24"/>
    </row>
    <row r="161" spans="1:3" x14ac:dyDescent="0.3">
      <c r="A161" s="23"/>
      <c r="B161" s="24"/>
      <c r="C161" s="24"/>
    </row>
    <row r="162" spans="1:3" x14ac:dyDescent="0.3">
      <c r="A162" s="23"/>
      <c r="B162" s="24"/>
      <c r="C162" s="24"/>
    </row>
    <row r="163" spans="1:3" x14ac:dyDescent="0.3">
      <c r="A163" s="23"/>
      <c r="B163" s="24"/>
      <c r="C163" s="24"/>
    </row>
    <row r="164" spans="1:3" x14ac:dyDescent="0.3">
      <c r="A164" s="23"/>
      <c r="B164" s="24"/>
      <c r="C164" s="24"/>
    </row>
    <row r="165" spans="1:3" x14ac:dyDescent="0.3">
      <c r="A165" s="23"/>
      <c r="B165" s="24"/>
      <c r="C165" s="24"/>
    </row>
    <row r="166" spans="1:3" x14ac:dyDescent="0.3">
      <c r="A166" s="23"/>
      <c r="B166" s="24"/>
      <c r="C166" s="24"/>
    </row>
    <row r="167" spans="1:3" x14ac:dyDescent="0.3">
      <c r="A167" s="23"/>
      <c r="B167" s="24"/>
      <c r="C167" s="24"/>
    </row>
    <row r="168" spans="1:3" x14ac:dyDescent="0.3">
      <c r="A168" s="23"/>
      <c r="B168" s="24"/>
      <c r="C168" s="24"/>
    </row>
    <row r="169" spans="1:3" x14ac:dyDescent="0.3">
      <c r="A169" s="23"/>
      <c r="B169" s="24"/>
      <c r="C169" s="24"/>
    </row>
    <row r="170" spans="1:3" x14ac:dyDescent="0.3">
      <c r="A170" s="23"/>
      <c r="B170" s="24"/>
      <c r="C170" s="24"/>
    </row>
    <row r="171" spans="1:3" x14ac:dyDescent="0.3">
      <c r="A171" s="23"/>
      <c r="B171" s="24"/>
      <c r="C171" s="24"/>
    </row>
    <row r="172" spans="1:3" x14ac:dyDescent="0.3">
      <c r="A172" s="23"/>
      <c r="B172" s="24"/>
      <c r="C172" s="24"/>
    </row>
    <row r="173" spans="1:3" x14ac:dyDescent="0.3">
      <c r="A173" s="23"/>
      <c r="B173" s="24"/>
      <c r="C173" s="24"/>
    </row>
    <row r="174" spans="1:3" x14ac:dyDescent="0.3">
      <c r="A174" s="23"/>
      <c r="B174" s="24"/>
      <c r="C174" s="24"/>
    </row>
    <row r="175" spans="1:3" x14ac:dyDescent="0.3">
      <c r="A175" s="23"/>
      <c r="B175" s="24"/>
      <c r="C175" s="24"/>
    </row>
    <row r="176" spans="1:3" x14ac:dyDescent="0.3">
      <c r="A176" s="23"/>
      <c r="B176" s="24"/>
      <c r="C176" s="24"/>
    </row>
    <row r="177" spans="1:3" x14ac:dyDescent="0.3">
      <c r="A177" s="23"/>
      <c r="B177" s="24"/>
      <c r="C177" s="24"/>
    </row>
    <row r="178" spans="1:3" x14ac:dyDescent="0.3">
      <c r="A178" s="23"/>
      <c r="B178" s="24"/>
      <c r="C178" s="24"/>
    </row>
    <row r="179" spans="1:3" x14ac:dyDescent="0.3">
      <c r="A179" s="23"/>
      <c r="B179" s="24"/>
      <c r="C179" s="24"/>
    </row>
    <row r="180" spans="1:3" x14ac:dyDescent="0.3">
      <c r="A180" s="23"/>
      <c r="B180" s="24"/>
      <c r="C180" s="24"/>
    </row>
    <row r="181" spans="1:3" x14ac:dyDescent="0.3">
      <c r="A181" s="23"/>
      <c r="B181" s="24"/>
      <c r="C181" s="24"/>
    </row>
    <row r="182" spans="1:3" x14ac:dyDescent="0.3">
      <c r="A182" s="23"/>
      <c r="B182" s="24"/>
      <c r="C182" s="24"/>
    </row>
    <row r="183" spans="1:3" x14ac:dyDescent="0.3">
      <c r="A183" s="23"/>
      <c r="B183" s="24"/>
      <c r="C183" s="24"/>
    </row>
    <row r="184" spans="1:3" x14ac:dyDescent="0.3">
      <c r="A184" s="23"/>
      <c r="B184" s="24"/>
      <c r="C184" s="24"/>
    </row>
    <row r="185" spans="1:3" x14ac:dyDescent="0.3">
      <c r="A185" s="23"/>
      <c r="B185" s="24"/>
      <c r="C185" s="24"/>
    </row>
    <row r="186" spans="1:3" x14ac:dyDescent="0.3">
      <c r="A186" s="23"/>
      <c r="B186" s="24"/>
      <c r="C186" s="24"/>
    </row>
    <row r="187" spans="1:3" x14ac:dyDescent="0.3">
      <c r="A187" s="23"/>
      <c r="B187" s="24"/>
      <c r="C187" s="24"/>
    </row>
    <row r="188" spans="1:3" x14ac:dyDescent="0.3">
      <c r="A188" s="23"/>
      <c r="B188" s="24"/>
      <c r="C188" s="24"/>
    </row>
    <row r="189" spans="1:3" x14ac:dyDescent="0.3">
      <c r="A189" s="23"/>
      <c r="B189" s="24"/>
      <c r="C189" s="24"/>
    </row>
    <row r="190" spans="1:3" x14ac:dyDescent="0.3">
      <c r="A190" s="23"/>
      <c r="B190" s="24"/>
      <c r="C190" s="24"/>
    </row>
    <row r="191" spans="1:3" x14ac:dyDescent="0.3">
      <c r="A191" s="23"/>
      <c r="B191" s="24"/>
      <c r="C191" s="24"/>
    </row>
    <row r="192" spans="1:3" x14ac:dyDescent="0.3">
      <c r="A192" s="23"/>
      <c r="B192" s="24"/>
      <c r="C192" s="24"/>
    </row>
    <row r="193" spans="1:3" x14ac:dyDescent="0.3">
      <c r="A193" s="23"/>
      <c r="B193" s="24"/>
      <c r="C193" s="24"/>
    </row>
    <row r="194" spans="1:3" x14ac:dyDescent="0.3">
      <c r="A194" s="23"/>
      <c r="B194" s="24"/>
      <c r="C194" s="24"/>
    </row>
    <row r="195" spans="1:3" x14ac:dyDescent="0.3">
      <c r="A195" s="23"/>
      <c r="B195" s="24"/>
      <c r="C195" s="24"/>
    </row>
    <row r="196" spans="1:3" x14ac:dyDescent="0.3">
      <c r="A196" s="23"/>
      <c r="B196" s="24"/>
      <c r="C196" s="24"/>
    </row>
    <row r="197" spans="1:3" x14ac:dyDescent="0.3">
      <c r="A197" s="23"/>
      <c r="B197" s="24"/>
      <c r="C197" s="24"/>
    </row>
    <row r="198" spans="1:3" x14ac:dyDescent="0.3">
      <c r="A198" s="23"/>
      <c r="B198" s="24"/>
      <c r="C198" s="24"/>
    </row>
    <row r="199" spans="1:3" x14ac:dyDescent="0.3">
      <c r="A199" s="23"/>
      <c r="B199" s="24"/>
      <c r="C199" s="24"/>
    </row>
    <row r="200" spans="1:3" x14ac:dyDescent="0.3">
      <c r="A200" s="23"/>
      <c r="B200" s="24"/>
      <c r="C200" s="24"/>
    </row>
    <row r="201" spans="1:3" x14ac:dyDescent="0.3">
      <c r="A201" s="23"/>
      <c r="B201" s="24"/>
      <c r="C201" s="24"/>
    </row>
    <row r="202" spans="1:3" x14ac:dyDescent="0.3">
      <c r="A202" s="23"/>
      <c r="B202" s="24"/>
      <c r="C202" s="24"/>
    </row>
    <row r="203" spans="1:3" x14ac:dyDescent="0.3">
      <c r="A203" s="23"/>
      <c r="B203" s="24"/>
      <c r="C203" s="24"/>
    </row>
    <row r="204" spans="1:3" x14ac:dyDescent="0.3">
      <c r="A204" s="23"/>
      <c r="B204" s="24"/>
      <c r="C204" s="24"/>
    </row>
    <row r="205" spans="1:3" x14ac:dyDescent="0.3">
      <c r="A205" s="23"/>
      <c r="B205" s="24"/>
      <c r="C205" s="24"/>
    </row>
    <row r="206" spans="1:3" x14ac:dyDescent="0.3">
      <c r="A206" s="23"/>
      <c r="B206" s="24"/>
      <c r="C206" s="24"/>
    </row>
    <row r="207" spans="1:3" x14ac:dyDescent="0.3">
      <c r="A207" s="23"/>
      <c r="B207" s="24"/>
      <c r="C207" s="24"/>
    </row>
    <row r="208" spans="1:3" x14ac:dyDescent="0.3">
      <c r="A208" s="23"/>
      <c r="B208" s="24"/>
      <c r="C208" s="24"/>
    </row>
    <row r="209" spans="1:3" x14ac:dyDescent="0.3">
      <c r="A209" s="23"/>
      <c r="B209" s="24"/>
      <c r="C209" s="24"/>
    </row>
    <row r="210" spans="1:3" x14ac:dyDescent="0.3">
      <c r="A210" s="23"/>
      <c r="B210" s="24"/>
      <c r="C210" s="24"/>
    </row>
    <row r="211" spans="1:3" x14ac:dyDescent="0.3">
      <c r="A211" s="23"/>
      <c r="B211" s="24"/>
      <c r="C211" s="24"/>
    </row>
    <row r="212" spans="1:3" x14ac:dyDescent="0.3">
      <c r="A212" s="23"/>
      <c r="B212" s="24"/>
      <c r="C212" s="24"/>
    </row>
    <row r="213" spans="1:3" x14ac:dyDescent="0.3">
      <c r="A213" s="23"/>
      <c r="B213" s="24"/>
      <c r="C213" s="24"/>
    </row>
    <row r="214" spans="1:3" x14ac:dyDescent="0.3">
      <c r="A214" s="23"/>
      <c r="B214" s="24"/>
      <c r="C214" s="24"/>
    </row>
    <row r="215" spans="1:3" x14ac:dyDescent="0.3">
      <c r="A215" s="23"/>
      <c r="B215" s="24"/>
      <c r="C215" s="24"/>
    </row>
    <row r="216" spans="1:3" x14ac:dyDescent="0.3">
      <c r="A216" s="23"/>
      <c r="B216" s="24"/>
      <c r="C216" s="24"/>
    </row>
    <row r="217" spans="1:3" x14ac:dyDescent="0.3">
      <c r="A217" s="23"/>
      <c r="B217" s="24"/>
      <c r="C217" s="24"/>
    </row>
    <row r="218" spans="1:3" x14ac:dyDescent="0.3">
      <c r="A218" s="23"/>
      <c r="B218" s="24"/>
      <c r="C218" s="24"/>
    </row>
    <row r="219" spans="1:3" x14ac:dyDescent="0.3">
      <c r="A219" s="23"/>
      <c r="B219" s="24"/>
      <c r="C219" s="24"/>
    </row>
    <row r="220" spans="1:3" x14ac:dyDescent="0.3">
      <c r="A220" s="23"/>
      <c r="B220" s="24"/>
      <c r="C220" s="24"/>
    </row>
    <row r="221" spans="1:3" x14ac:dyDescent="0.3">
      <c r="A221" s="23"/>
      <c r="B221" s="24"/>
      <c r="C221" s="24"/>
    </row>
    <row r="222" spans="1:3" x14ac:dyDescent="0.3">
      <c r="A222" s="23"/>
      <c r="B222" s="24"/>
      <c r="C222" s="24"/>
    </row>
    <row r="223" spans="1:3" x14ac:dyDescent="0.3">
      <c r="A223" s="23"/>
      <c r="B223" s="24"/>
      <c r="C223" s="2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6B98C-40CD-40AD-B3F1-828F071BD536}">
  <dimension ref="A1:F223"/>
  <sheetViews>
    <sheetView workbookViewId="0">
      <selection activeCell="F20" sqref="F20"/>
    </sheetView>
  </sheetViews>
  <sheetFormatPr defaultRowHeight="14.4" x14ac:dyDescent="0.3"/>
  <cols>
    <col min="1" max="2" width="14" bestFit="1" customWidth="1"/>
    <col min="3" max="3" width="14.44140625" bestFit="1" customWidth="1"/>
    <col min="4" max="4" width="5.77734375" customWidth="1"/>
    <col min="5" max="5" width="20.44140625" customWidth="1"/>
    <col min="6" max="6" width="14.44140625" customWidth="1"/>
    <col min="7" max="7" width="10.44140625" bestFit="1" customWidth="1"/>
  </cols>
  <sheetData>
    <row r="1" spans="1:6" ht="15" thickBot="1" x14ac:dyDescent="0.35">
      <c r="A1" s="14" t="s">
        <v>19</v>
      </c>
      <c r="B1" s="14" t="s">
        <v>18</v>
      </c>
      <c r="C1" s="14" t="s">
        <v>20</v>
      </c>
      <c r="E1" s="25" t="s">
        <v>22</v>
      </c>
      <c r="F1" s="27">
        <v>1000000</v>
      </c>
    </row>
    <row r="2" spans="1:6" ht="15" thickBot="1" x14ac:dyDescent="0.35">
      <c r="A2" s="23">
        <v>43466</v>
      </c>
      <c r="B2" s="24">
        <f>$F$2*F1</f>
        <v>20000</v>
      </c>
      <c r="C2" s="24">
        <f>B2</f>
        <v>20000</v>
      </c>
      <c r="E2" s="26" t="s">
        <v>21</v>
      </c>
      <c r="F2" s="28">
        <v>0.02</v>
      </c>
    </row>
    <row r="3" spans="1:6" ht="15" thickBot="1" x14ac:dyDescent="0.35">
      <c r="A3" s="23">
        <v>43497</v>
      </c>
      <c r="B3" s="24">
        <f>($F$1-C2)*($F$3+1)*$F$2</f>
        <v>19796</v>
      </c>
      <c r="C3" s="24">
        <f>C2+B3</f>
        <v>39796</v>
      </c>
      <c r="E3" s="26" t="s">
        <v>23</v>
      </c>
      <c r="F3" s="28">
        <v>0.01</v>
      </c>
    </row>
    <row r="4" spans="1:6" x14ac:dyDescent="0.3">
      <c r="A4" s="23">
        <v>43525</v>
      </c>
      <c r="B4" s="24">
        <f t="shared" ref="B4:B61" si="0">($F$1-C3)*($F$3+1)*$F$2</f>
        <v>19396.120800000001</v>
      </c>
      <c r="C4" s="24">
        <f t="shared" ref="C4:C61" si="1">C3+B4</f>
        <v>59192.120800000004</v>
      </c>
    </row>
    <row r="5" spans="1:6" x14ac:dyDescent="0.3">
      <c r="A5" s="23">
        <v>43556</v>
      </c>
      <c r="B5" s="24">
        <f t="shared" si="0"/>
        <v>19004.319159839997</v>
      </c>
      <c r="C5" s="24">
        <f t="shared" si="1"/>
        <v>78196.439959840005</v>
      </c>
    </row>
    <row r="6" spans="1:6" x14ac:dyDescent="0.3">
      <c r="A6" s="23">
        <v>43586</v>
      </c>
      <c r="B6" s="24">
        <f t="shared" si="0"/>
        <v>18620.431912811233</v>
      </c>
      <c r="C6" s="24">
        <f t="shared" si="1"/>
        <v>96816.871872651245</v>
      </c>
    </row>
    <row r="7" spans="1:6" x14ac:dyDescent="0.3">
      <c r="A7" s="23">
        <v>43617</v>
      </c>
      <c r="B7" s="24">
        <f t="shared" si="0"/>
        <v>18244.299188172445</v>
      </c>
      <c r="C7" s="24">
        <f t="shared" si="1"/>
        <v>115061.17106082369</v>
      </c>
    </row>
    <row r="8" spans="1:6" x14ac:dyDescent="0.3">
      <c r="A8" s="23">
        <v>43647</v>
      </c>
      <c r="B8" s="24">
        <f t="shared" si="0"/>
        <v>17875.764344571362</v>
      </c>
      <c r="C8" s="24">
        <f t="shared" si="1"/>
        <v>132936.93540539505</v>
      </c>
    </row>
    <row r="9" spans="1:6" x14ac:dyDescent="0.3">
      <c r="A9" s="23">
        <v>43678</v>
      </c>
      <c r="B9" s="24">
        <f t="shared" si="0"/>
        <v>17514.673904811021</v>
      </c>
      <c r="C9" s="24">
        <f t="shared" si="1"/>
        <v>150451.60931020608</v>
      </c>
    </row>
    <row r="10" spans="1:6" x14ac:dyDescent="0.3">
      <c r="A10" s="23">
        <v>43709</v>
      </c>
      <c r="B10" s="24">
        <f t="shared" si="0"/>
        <v>17160.877491933839</v>
      </c>
      <c r="C10" s="24">
        <f t="shared" si="1"/>
        <v>167612.48680213993</v>
      </c>
    </row>
    <row r="11" spans="1:6" x14ac:dyDescent="0.3">
      <c r="A11" s="23">
        <v>43739</v>
      </c>
      <c r="B11" s="24">
        <f t="shared" si="0"/>
        <v>16814.227766596774</v>
      </c>
      <c r="C11" s="24">
        <f t="shared" si="1"/>
        <v>184426.7145687367</v>
      </c>
    </row>
    <row r="12" spans="1:6" x14ac:dyDescent="0.3">
      <c r="A12" s="23">
        <v>43770</v>
      </c>
      <c r="B12" s="24">
        <f t="shared" si="0"/>
        <v>16474.580365711518</v>
      </c>
      <c r="C12" s="24">
        <f t="shared" si="1"/>
        <v>200901.2949344482</v>
      </c>
    </row>
    <row r="13" spans="1:6" x14ac:dyDescent="0.3">
      <c r="A13" s="23">
        <v>43800</v>
      </c>
      <c r="B13" s="24">
        <f t="shared" si="0"/>
        <v>16141.793842324147</v>
      </c>
      <c r="C13" s="24">
        <f t="shared" si="1"/>
        <v>217043.08877677235</v>
      </c>
    </row>
    <row r="14" spans="1:6" x14ac:dyDescent="0.3">
      <c r="A14" s="23">
        <v>43831</v>
      </c>
      <c r="B14" s="24">
        <f t="shared" si="0"/>
        <v>15815.729606709199</v>
      </c>
      <c r="C14" s="24">
        <f t="shared" si="1"/>
        <v>232858.81838348156</v>
      </c>
    </row>
    <row r="15" spans="1:6" x14ac:dyDescent="0.3">
      <c r="A15" s="23">
        <v>43862</v>
      </c>
      <c r="B15" s="24">
        <f t="shared" si="0"/>
        <v>15496.251868653673</v>
      </c>
      <c r="C15" s="24">
        <f t="shared" si="1"/>
        <v>248355.07025213522</v>
      </c>
    </row>
    <row r="16" spans="1:6" x14ac:dyDescent="0.3">
      <c r="A16" s="23">
        <v>43891</v>
      </c>
      <c r="B16" s="24">
        <f t="shared" si="0"/>
        <v>15183.227580906871</v>
      </c>
      <c r="C16" s="24">
        <f t="shared" si="1"/>
        <v>263538.2978330421</v>
      </c>
    </row>
    <row r="17" spans="1:3" x14ac:dyDescent="0.3">
      <c r="A17" s="23">
        <v>43922</v>
      </c>
      <c r="B17" s="24">
        <f t="shared" si="0"/>
        <v>14876.526383772551</v>
      </c>
      <c r="C17" s="24">
        <f t="shared" si="1"/>
        <v>278414.82421681465</v>
      </c>
    </row>
    <row r="18" spans="1:3" x14ac:dyDescent="0.3">
      <c r="A18" s="23">
        <v>43952</v>
      </c>
      <c r="B18" s="24">
        <f t="shared" si="0"/>
        <v>14576.020550820343</v>
      </c>
      <c r="C18" s="24">
        <f t="shared" si="1"/>
        <v>292990.84476763499</v>
      </c>
    </row>
    <row r="19" spans="1:3" x14ac:dyDescent="0.3">
      <c r="A19" s="23">
        <v>43983</v>
      </c>
      <c r="B19" s="24">
        <f t="shared" si="0"/>
        <v>14281.584935693774</v>
      </c>
      <c r="C19" s="24">
        <f t="shared" si="1"/>
        <v>307272.42970332876</v>
      </c>
    </row>
    <row r="20" spans="1:3" x14ac:dyDescent="0.3">
      <c r="A20" s="23">
        <v>44013</v>
      </c>
      <c r="B20" s="24">
        <f t="shared" si="0"/>
        <v>13993.09691999276</v>
      </c>
      <c r="C20" s="24">
        <f t="shared" si="1"/>
        <v>321265.52662332152</v>
      </c>
    </row>
    <row r="21" spans="1:3" x14ac:dyDescent="0.3">
      <c r="A21" s="23">
        <v>44044</v>
      </c>
      <c r="B21" s="24">
        <f t="shared" si="0"/>
        <v>13710.436362208906</v>
      </c>
      <c r="C21" s="24">
        <f t="shared" si="1"/>
        <v>334975.96298553044</v>
      </c>
    </row>
    <row r="22" spans="1:3" x14ac:dyDescent="0.3">
      <c r="A22" s="23">
        <v>44075</v>
      </c>
      <c r="B22" s="24">
        <f t="shared" si="0"/>
        <v>13433.485547692284</v>
      </c>
      <c r="C22" s="24">
        <f t="shared" si="1"/>
        <v>348409.44853322272</v>
      </c>
    </row>
    <row r="23" spans="1:3" x14ac:dyDescent="0.3">
      <c r="A23" s="23">
        <v>44105</v>
      </c>
      <c r="B23" s="24">
        <f t="shared" si="0"/>
        <v>13162.1291396289</v>
      </c>
      <c r="C23" s="24">
        <f t="shared" si="1"/>
        <v>361571.57767285162</v>
      </c>
    </row>
    <row r="24" spans="1:3" x14ac:dyDescent="0.3">
      <c r="A24" s="23">
        <v>44136</v>
      </c>
      <c r="B24" s="24">
        <f t="shared" si="0"/>
        <v>12896.254131008398</v>
      </c>
      <c r="C24" s="24">
        <f t="shared" si="1"/>
        <v>374467.83180386003</v>
      </c>
    </row>
    <row r="25" spans="1:3" x14ac:dyDescent="0.3">
      <c r="A25" s="23">
        <v>44166</v>
      </c>
      <c r="B25" s="24">
        <f t="shared" si="0"/>
        <v>12635.749797562028</v>
      </c>
      <c r="C25" s="24">
        <f t="shared" si="1"/>
        <v>387103.58160142205</v>
      </c>
    </row>
    <row r="26" spans="1:3" x14ac:dyDescent="0.3">
      <c r="A26" s="23">
        <v>44197</v>
      </c>
      <c r="B26" s="24">
        <f t="shared" si="0"/>
        <v>12380.507651651276</v>
      </c>
      <c r="C26" s="24">
        <f t="shared" si="1"/>
        <v>399484.08925307333</v>
      </c>
    </row>
    <row r="27" spans="1:3" x14ac:dyDescent="0.3">
      <c r="A27" s="23">
        <v>44228</v>
      </c>
      <c r="B27" s="24">
        <f t="shared" si="0"/>
        <v>12130.421397087919</v>
      </c>
      <c r="C27" s="24">
        <f t="shared" si="1"/>
        <v>411614.51065016125</v>
      </c>
    </row>
    <row r="28" spans="1:3" x14ac:dyDescent="0.3">
      <c r="A28" s="23">
        <v>44256</v>
      </c>
      <c r="B28" s="24">
        <f t="shared" si="0"/>
        <v>11885.386884866744</v>
      </c>
      <c r="C28" s="24">
        <f t="shared" si="1"/>
        <v>423499.89753502799</v>
      </c>
    </row>
    <row r="29" spans="1:3" x14ac:dyDescent="0.3">
      <c r="A29" s="23">
        <v>44287</v>
      </c>
      <c r="B29" s="24">
        <f t="shared" si="0"/>
        <v>11645.302069792435</v>
      </c>
      <c r="C29" s="24">
        <f t="shared" si="1"/>
        <v>435145.1996048204</v>
      </c>
    </row>
    <row r="30" spans="1:3" x14ac:dyDescent="0.3">
      <c r="A30" s="23">
        <v>44317</v>
      </c>
      <c r="B30" s="24">
        <f t="shared" si="0"/>
        <v>11410.066967982626</v>
      </c>
      <c r="C30" s="24">
        <f t="shared" si="1"/>
        <v>446555.26657280303</v>
      </c>
    </row>
    <row r="31" spans="1:3" x14ac:dyDescent="0.3">
      <c r="A31" s="23">
        <v>44348</v>
      </c>
      <c r="B31" s="24">
        <f t="shared" si="0"/>
        <v>11179.58361522938</v>
      </c>
      <c r="C31" s="24">
        <f t="shared" si="1"/>
        <v>457734.85018803243</v>
      </c>
    </row>
    <row r="32" spans="1:3" x14ac:dyDescent="0.3">
      <c r="A32" s="23">
        <v>44378</v>
      </c>
      <c r="B32" s="24">
        <f t="shared" si="0"/>
        <v>10953.756026201745</v>
      </c>
      <c r="C32" s="24">
        <f t="shared" si="1"/>
        <v>468688.6062142342</v>
      </c>
    </row>
    <row r="33" spans="1:3" x14ac:dyDescent="0.3">
      <c r="A33" s="23">
        <v>44409</v>
      </c>
      <c r="B33" s="24">
        <f t="shared" si="0"/>
        <v>10732.490154472471</v>
      </c>
      <c r="C33" s="24">
        <f t="shared" si="1"/>
        <v>479421.09636870667</v>
      </c>
    </row>
    <row r="34" spans="1:3" x14ac:dyDescent="0.3">
      <c r="A34" s="23">
        <v>44440</v>
      </c>
      <c r="B34" s="24">
        <f t="shared" si="0"/>
        <v>10515.693853352126</v>
      </c>
      <c r="C34" s="24">
        <f t="shared" si="1"/>
        <v>489936.79022205877</v>
      </c>
    </row>
    <row r="35" spans="1:3" x14ac:dyDescent="0.3">
      <c r="A35" s="23">
        <v>44470</v>
      </c>
      <c r="B35" s="24">
        <f t="shared" si="0"/>
        <v>10303.276837514413</v>
      </c>
      <c r="C35" s="24">
        <f t="shared" si="1"/>
        <v>500240.06705957319</v>
      </c>
    </row>
    <row r="36" spans="1:3" x14ac:dyDescent="0.3">
      <c r="A36" s="23">
        <v>44501</v>
      </c>
      <c r="B36" s="24">
        <f t="shared" si="0"/>
        <v>10095.150645396623</v>
      </c>
      <c r="C36" s="24">
        <f t="shared" si="1"/>
        <v>510335.21770496981</v>
      </c>
    </row>
    <row r="37" spans="1:3" x14ac:dyDescent="0.3">
      <c r="A37" s="23">
        <v>44531</v>
      </c>
      <c r="B37" s="24">
        <f t="shared" si="0"/>
        <v>9891.2286023596098</v>
      </c>
      <c r="C37" s="24">
        <f t="shared" si="1"/>
        <v>520226.4463073294</v>
      </c>
    </row>
    <row r="38" spans="1:3" x14ac:dyDescent="0.3">
      <c r="A38" s="23">
        <v>44562</v>
      </c>
      <c r="B38" s="24">
        <f t="shared" si="0"/>
        <v>9691.4257845919474</v>
      </c>
      <c r="C38" s="24">
        <f t="shared" si="1"/>
        <v>529917.8720919214</v>
      </c>
    </row>
    <row r="39" spans="1:3" x14ac:dyDescent="0.3">
      <c r="A39" s="23">
        <v>44593</v>
      </c>
      <c r="B39" s="24">
        <f t="shared" si="0"/>
        <v>9495.6589837431893</v>
      </c>
      <c r="C39" s="24">
        <f t="shared" si="1"/>
        <v>539413.53107566456</v>
      </c>
    </row>
    <row r="40" spans="1:3" x14ac:dyDescent="0.3">
      <c r="A40" s="23">
        <v>44621</v>
      </c>
      <c r="B40" s="24">
        <f t="shared" si="0"/>
        <v>9303.8466722715766</v>
      </c>
      <c r="C40" s="24">
        <f t="shared" si="1"/>
        <v>548717.37774793617</v>
      </c>
    </row>
    <row r="41" spans="1:3" x14ac:dyDescent="0.3">
      <c r="A41" s="23">
        <v>44652</v>
      </c>
      <c r="B41" s="24">
        <f t="shared" si="0"/>
        <v>9115.9089694916893</v>
      </c>
      <c r="C41" s="24">
        <f t="shared" si="1"/>
        <v>557833.28671742789</v>
      </c>
    </row>
    <row r="42" spans="1:3" x14ac:dyDescent="0.3">
      <c r="A42" s="23">
        <v>44682</v>
      </c>
      <c r="B42" s="24">
        <f t="shared" si="0"/>
        <v>8931.7676083079568</v>
      </c>
      <c r="C42" s="24">
        <f t="shared" si="1"/>
        <v>566765.05432573589</v>
      </c>
    </row>
    <row r="43" spans="1:3" x14ac:dyDescent="0.3">
      <c r="A43" s="23">
        <v>44713</v>
      </c>
      <c r="B43" s="24">
        <f t="shared" si="0"/>
        <v>8751.3459026201344</v>
      </c>
      <c r="C43" s="24">
        <f t="shared" si="1"/>
        <v>575516.40022835601</v>
      </c>
    </row>
    <row r="44" spans="1:3" x14ac:dyDescent="0.3">
      <c r="A44" s="23">
        <v>44743</v>
      </c>
      <c r="B44" s="24">
        <f t="shared" si="0"/>
        <v>8574.5687153872095</v>
      </c>
      <c r="C44" s="24">
        <f t="shared" si="1"/>
        <v>584090.96894374327</v>
      </c>
    </row>
    <row r="45" spans="1:3" x14ac:dyDescent="0.3">
      <c r="A45" s="23">
        <v>44774</v>
      </c>
      <c r="B45" s="24">
        <f t="shared" si="0"/>
        <v>8401.3624273363857</v>
      </c>
      <c r="C45" s="24">
        <f t="shared" si="1"/>
        <v>592492.33137107966</v>
      </c>
    </row>
    <row r="46" spans="1:3" x14ac:dyDescent="0.3">
      <c r="A46" s="23">
        <v>44805</v>
      </c>
      <c r="B46" s="24">
        <f t="shared" si="0"/>
        <v>8231.6549063041912</v>
      </c>
      <c r="C46" s="24">
        <f t="shared" si="1"/>
        <v>600723.98627738387</v>
      </c>
    </row>
    <row r="47" spans="1:3" x14ac:dyDescent="0.3">
      <c r="A47" s="23">
        <v>44835</v>
      </c>
      <c r="B47" s="24">
        <f t="shared" si="0"/>
        <v>8065.3754771968461</v>
      </c>
      <c r="C47" s="24">
        <f t="shared" si="1"/>
        <v>608789.36175458075</v>
      </c>
    </row>
    <row r="48" spans="1:3" x14ac:dyDescent="0.3">
      <c r="A48" s="23">
        <v>44866</v>
      </c>
      <c r="B48" s="24">
        <f t="shared" si="0"/>
        <v>7902.45489255747</v>
      </c>
      <c r="C48" s="24">
        <f t="shared" si="1"/>
        <v>616691.81664713821</v>
      </c>
    </row>
    <row r="49" spans="1:3" x14ac:dyDescent="0.3">
      <c r="A49" s="23">
        <v>44896</v>
      </c>
      <c r="B49" s="24">
        <f t="shared" si="0"/>
        <v>7742.8253037278091</v>
      </c>
      <c r="C49" s="24">
        <f t="shared" si="1"/>
        <v>624434.64195086597</v>
      </c>
    </row>
    <row r="50" spans="1:3" x14ac:dyDescent="0.3">
      <c r="A50" s="23">
        <v>44927</v>
      </c>
      <c r="B50" s="24">
        <f t="shared" si="0"/>
        <v>7586.4202325925071</v>
      </c>
      <c r="C50" s="24">
        <f t="shared" si="1"/>
        <v>632021.06218345847</v>
      </c>
    </row>
    <row r="51" spans="1:3" x14ac:dyDescent="0.3">
      <c r="A51" s="23">
        <v>44958</v>
      </c>
      <c r="B51" s="24">
        <f t="shared" si="0"/>
        <v>7433.1745438941398</v>
      </c>
      <c r="C51" s="24">
        <f t="shared" si="1"/>
        <v>639454.2367273526</v>
      </c>
    </row>
    <row r="52" spans="1:3" x14ac:dyDescent="0.3">
      <c r="A52" s="23">
        <v>44986</v>
      </c>
      <c r="B52" s="24">
        <f t="shared" si="0"/>
        <v>7283.0244181074777</v>
      </c>
      <c r="C52" s="24">
        <f t="shared" si="1"/>
        <v>646737.26114546007</v>
      </c>
    </row>
    <row r="53" spans="1:3" x14ac:dyDescent="0.3">
      <c r="A53" s="23">
        <v>45017</v>
      </c>
      <c r="B53" s="24">
        <f t="shared" si="0"/>
        <v>7135.9073248617069</v>
      </c>
      <c r="C53" s="24">
        <f t="shared" si="1"/>
        <v>653873.16847032181</v>
      </c>
    </row>
    <row r="54" spans="1:3" x14ac:dyDescent="0.3">
      <c r="A54" s="23">
        <v>45047</v>
      </c>
      <c r="B54" s="24">
        <f t="shared" si="0"/>
        <v>6991.7619968994995</v>
      </c>
      <c r="C54" s="24">
        <f t="shared" si="1"/>
        <v>660864.9304672213</v>
      </c>
    </row>
    <row r="55" spans="1:3" x14ac:dyDescent="0.3">
      <c r="A55" s="23">
        <v>45078</v>
      </c>
      <c r="B55" s="24">
        <f t="shared" si="0"/>
        <v>6850.5284045621302</v>
      </c>
      <c r="C55" s="24">
        <f t="shared" si="1"/>
        <v>667715.45887178346</v>
      </c>
    </row>
    <row r="56" spans="1:3" x14ac:dyDescent="0.3">
      <c r="A56" s="23">
        <v>45108</v>
      </c>
      <c r="B56" s="24">
        <f t="shared" si="0"/>
        <v>6712.147730789974</v>
      </c>
      <c r="C56" s="24">
        <f t="shared" si="1"/>
        <v>674427.60660257342</v>
      </c>
    </row>
    <row r="57" spans="1:3" x14ac:dyDescent="0.3">
      <c r="A57" s="23">
        <v>45139</v>
      </c>
      <c r="B57" s="24">
        <f t="shared" si="0"/>
        <v>6576.5623466280176</v>
      </c>
      <c r="C57" s="24">
        <f t="shared" si="1"/>
        <v>681004.16894920147</v>
      </c>
    </row>
    <row r="58" spans="1:3" x14ac:dyDescent="0.3">
      <c r="A58" s="23">
        <v>45170</v>
      </c>
      <c r="B58" s="24">
        <f t="shared" si="0"/>
        <v>6443.7157872261305</v>
      </c>
      <c r="C58" s="24">
        <f t="shared" si="1"/>
        <v>687447.88473642757</v>
      </c>
    </row>
    <row r="59" spans="1:3" x14ac:dyDescent="0.3">
      <c r="A59" s="23">
        <v>45200</v>
      </c>
      <c r="B59" s="24">
        <f t="shared" si="0"/>
        <v>6313.5527283241636</v>
      </c>
      <c r="C59" s="24">
        <f t="shared" si="1"/>
        <v>693761.43746475177</v>
      </c>
    </row>
    <row r="60" spans="1:3" x14ac:dyDescent="0.3">
      <c r="A60" s="23">
        <v>45231</v>
      </c>
      <c r="B60" s="24">
        <f t="shared" si="0"/>
        <v>6186.0189632120146</v>
      </c>
      <c r="C60" s="24">
        <f t="shared" si="1"/>
        <v>699947.4564279638</v>
      </c>
    </row>
    <row r="61" spans="1:3" x14ac:dyDescent="0.3">
      <c r="A61" s="23">
        <v>45261</v>
      </c>
      <c r="B61" s="24">
        <f t="shared" si="0"/>
        <v>6061.0613801551308</v>
      </c>
      <c r="C61" s="24">
        <f t="shared" si="1"/>
        <v>706008.51780811895</v>
      </c>
    </row>
    <row r="62" spans="1:3" x14ac:dyDescent="0.3">
      <c r="A62" s="23"/>
      <c r="B62" s="24"/>
      <c r="C62" s="24"/>
    </row>
    <row r="63" spans="1:3" x14ac:dyDescent="0.3">
      <c r="A63" s="23"/>
      <c r="B63" s="24"/>
      <c r="C63" s="24"/>
    </row>
    <row r="64" spans="1:3" x14ac:dyDescent="0.3">
      <c r="A64" s="23"/>
      <c r="B64" s="24"/>
      <c r="C64" s="24"/>
    </row>
    <row r="65" spans="1:3" x14ac:dyDescent="0.3">
      <c r="A65" s="23"/>
      <c r="B65" s="24"/>
      <c r="C65" s="24"/>
    </row>
    <row r="66" spans="1:3" x14ac:dyDescent="0.3">
      <c r="A66" s="23"/>
      <c r="B66" s="24"/>
      <c r="C66" s="24"/>
    </row>
    <row r="67" spans="1:3" x14ac:dyDescent="0.3">
      <c r="A67" s="23"/>
      <c r="B67" s="24"/>
      <c r="C67" s="24"/>
    </row>
    <row r="68" spans="1:3" x14ac:dyDescent="0.3">
      <c r="A68" s="23"/>
      <c r="B68" s="24"/>
      <c r="C68" s="24"/>
    </row>
    <row r="69" spans="1:3" x14ac:dyDescent="0.3">
      <c r="A69" s="23"/>
      <c r="B69" s="24"/>
      <c r="C69" s="24"/>
    </row>
    <row r="70" spans="1:3" x14ac:dyDescent="0.3">
      <c r="A70" s="23"/>
      <c r="B70" s="24"/>
      <c r="C70" s="24"/>
    </row>
    <row r="71" spans="1:3" x14ac:dyDescent="0.3">
      <c r="A71" s="23"/>
      <c r="B71" s="24"/>
      <c r="C71" s="24"/>
    </row>
    <row r="72" spans="1:3" x14ac:dyDescent="0.3">
      <c r="A72" s="23"/>
      <c r="B72" s="24"/>
      <c r="C72" s="24"/>
    </row>
    <row r="73" spans="1:3" x14ac:dyDescent="0.3">
      <c r="A73" s="23"/>
      <c r="B73" s="24"/>
      <c r="C73" s="24"/>
    </row>
    <row r="74" spans="1:3" x14ac:dyDescent="0.3">
      <c r="A74" s="23"/>
      <c r="B74" s="24"/>
      <c r="C74" s="24"/>
    </row>
    <row r="75" spans="1:3" x14ac:dyDescent="0.3">
      <c r="A75" s="23"/>
      <c r="B75" s="24"/>
      <c r="C75" s="24"/>
    </row>
    <row r="76" spans="1:3" x14ac:dyDescent="0.3">
      <c r="A76" s="23"/>
      <c r="B76" s="24"/>
      <c r="C76" s="24"/>
    </row>
    <row r="77" spans="1:3" x14ac:dyDescent="0.3">
      <c r="A77" s="23"/>
      <c r="B77" s="24"/>
      <c r="C77" s="24"/>
    </row>
    <row r="78" spans="1:3" x14ac:dyDescent="0.3">
      <c r="A78" s="23"/>
      <c r="B78" s="24"/>
      <c r="C78" s="24"/>
    </row>
    <row r="79" spans="1:3" x14ac:dyDescent="0.3">
      <c r="A79" s="23"/>
      <c r="B79" s="24"/>
      <c r="C79" s="24"/>
    </row>
    <row r="80" spans="1:3" x14ac:dyDescent="0.3">
      <c r="A80" s="23"/>
      <c r="B80" s="24"/>
      <c r="C80" s="24"/>
    </row>
    <row r="81" spans="1:3" x14ac:dyDescent="0.3">
      <c r="A81" s="23"/>
      <c r="B81" s="24"/>
      <c r="C81" s="24"/>
    </row>
    <row r="82" spans="1:3" x14ac:dyDescent="0.3">
      <c r="A82" s="23"/>
      <c r="B82" s="24"/>
      <c r="C82" s="24"/>
    </row>
    <row r="83" spans="1:3" x14ac:dyDescent="0.3">
      <c r="A83" s="23"/>
      <c r="B83" s="24"/>
      <c r="C83" s="24"/>
    </row>
    <row r="84" spans="1:3" x14ac:dyDescent="0.3">
      <c r="A84" s="23"/>
      <c r="B84" s="24"/>
      <c r="C84" s="24"/>
    </row>
    <row r="85" spans="1:3" x14ac:dyDescent="0.3">
      <c r="A85" s="23"/>
      <c r="B85" s="24"/>
      <c r="C85" s="24"/>
    </row>
    <row r="86" spans="1:3" x14ac:dyDescent="0.3">
      <c r="A86" s="23"/>
      <c r="B86" s="24"/>
      <c r="C86" s="24"/>
    </row>
    <row r="87" spans="1:3" x14ac:dyDescent="0.3">
      <c r="A87" s="23"/>
      <c r="B87" s="24"/>
      <c r="C87" s="24"/>
    </row>
    <row r="88" spans="1:3" x14ac:dyDescent="0.3">
      <c r="A88" s="23"/>
      <c r="B88" s="24"/>
      <c r="C88" s="24"/>
    </row>
    <row r="89" spans="1:3" x14ac:dyDescent="0.3">
      <c r="A89" s="23"/>
      <c r="B89" s="24"/>
      <c r="C89" s="24"/>
    </row>
    <row r="90" spans="1:3" x14ac:dyDescent="0.3">
      <c r="A90" s="23"/>
      <c r="B90" s="24"/>
      <c r="C90" s="24"/>
    </row>
    <row r="91" spans="1:3" x14ac:dyDescent="0.3">
      <c r="A91" s="23"/>
      <c r="B91" s="24"/>
      <c r="C91" s="24"/>
    </row>
    <row r="92" spans="1:3" x14ac:dyDescent="0.3">
      <c r="A92" s="23"/>
      <c r="B92" s="24"/>
      <c r="C92" s="24"/>
    </row>
    <row r="93" spans="1:3" x14ac:dyDescent="0.3">
      <c r="A93" s="23"/>
      <c r="B93" s="24"/>
      <c r="C93" s="24"/>
    </row>
    <row r="94" spans="1:3" x14ac:dyDescent="0.3">
      <c r="A94" s="23"/>
      <c r="B94" s="24"/>
      <c r="C94" s="24"/>
    </row>
    <row r="95" spans="1:3" x14ac:dyDescent="0.3">
      <c r="A95" s="23"/>
      <c r="B95" s="24"/>
      <c r="C95" s="24"/>
    </row>
    <row r="96" spans="1:3" x14ac:dyDescent="0.3">
      <c r="A96" s="23"/>
      <c r="B96" s="24"/>
      <c r="C96" s="24"/>
    </row>
    <row r="97" spans="1:3" x14ac:dyDescent="0.3">
      <c r="A97" s="23"/>
      <c r="B97" s="24"/>
      <c r="C97" s="24"/>
    </row>
    <row r="98" spans="1:3" x14ac:dyDescent="0.3">
      <c r="A98" s="23"/>
      <c r="B98" s="24"/>
      <c r="C98" s="24"/>
    </row>
    <row r="99" spans="1:3" x14ac:dyDescent="0.3">
      <c r="A99" s="23"/>
      <c r="B99" s="24"/>
      <c r="C99" s="24"/>
    </row>
    <row r="100" spans="1:3" x14ac:dyDescent="0.3">
      <c r="A100" s="23"/>
      <c r="B100" s="24"/>
      <c r="C100" s="24"/>
    </row>
    <row r="101" spans="1:3" x14ac:dyDescent="0.3">
      <c r="A101" s="23"/>
      <c r="B101" s="24"/>
      <c r="C101" s="24"/>
    </row>
    <row r="102" spans="1:3" x14ac:dyDescent="0.3">
      <c r="A102" s="23"/>
      <c r="B102" s="24"/>
      <c r="C102" s="24"/>
    </row>
    <row r="103" spans="1:3" x14ac:dyDescent="0.3">
      <c r="A103" s="23"/>
      <c r="B103" s="24"/>
      <c r="C103" s="24"/>
    </row>
    <row r="104" spans="1:3" x14ac:dyDescent="0.3">
      <c r="A104" s="23"/>
      <c r="B104" s="24"/>
      <c r="C104" s="24"/>
    </row>
    <row r="105" spans="1:3" x14ac:dyDescent="0.3">
      <c r="A105" s="23"/>
      <c r="B105" s="24"/>
      <c r="C105" s="24"/>
    </row>
    <row r="106" spans="1:3" x14ac:dyDescent="0.3">
      <c r="A106" s="23"/>
      <c r="B106" s="24"/>
      <c r="C106" s="24"/>
    </row>
    <row r="107" spans="1:3" x14ac:dyDescent="0.3">
      <c r="A107" s="23"/>
      <c r="B107" s="24"/>
      <c r="C107" s="24"/>
    </row>
    <row r="108" spans="1:3" x14ac:dyDescent="0.3">
      <c r="A108" s="23"/>
      <c r="B108" s="24"/>
      <c r="C108" s="24"/>
    </row>
    <row r="109" spans="1:3" x14ac:dyDescent="0.3">
      <c r="A109" s="23"/>
      <c r="B109" s="24"/>
      <c r="C109" s="24"/>
    </row>
    <row r="110" spans="1:3" x14ac:dyDescent="0.3">
      <c r="A110" s="23"/>
      <c r="B110" s="24"/>
      <c r="C110" s="24"/>
    </row>
    <row r="111" spans="1:3" x14ac:dyDescent="0.3">
      <c r="A111" s="23"/>
      <c r="B111" s="24"/>
      <c r="C111" s="24"/>
    </row>
    <row r="112" spans="1:3" x14ac:dyDescent="0.3">
      <c r="A112" s="23"/>
      <c r="B112" s="24"/>
      <c r="C112" s="24"/>
    </row>
    <row r="113" spans="1:3" x14ac:dyDescent="0.3">
      <c r="A113" s="23"/>
      <c r="B113" s="24"/>
      <c r="C113" s="24"/>
    </row>
    <row r="114" spans="1:3" x14ac:dyDescent="0.3">
      <c r="A114" s="23"/>
      <c r="B114" s="24"/>
      <c r="C114" s="24"/>
    </row>
    <row r="115" spans="1:3" x14ac:dyDescent="0.3">
      <c r="A115" s="23"/>
      <c r="B115" s="24"/>
      <c r="C115" s="24"/>
    </row>
    <row r="116" spans="1:3" x14ac:dyDescent="0.3">
      <c r="A116" s="23"/>
      <c r="B116" s="24"/>
      <c r="C116" s="24"/>
    </row>
    <row r="117" spans="1:3" x14ac:dyDescent="0.3">
      <c r="A117" s="23"/>
      <c r="B117" s="24"/>
      <c r="C117" s="24"/>
    </row>
    <row r="118" spans="1:3" x14ac:dyDescent="0.3">
      <c r="A118" s="23"/>
      <c r="B118" s="24"/>
      <c r="C118" s="24"/>
    </row>
    <row r="119" spans="1:3" x14ac:dyDescent="0.3">
      <c r="A119" s="23"/>
      <c r="B119" s="24"/>
      <c r="C119" s="24"/>
    </row>
    <row r="120" spans="1:3" x14ac:dyDescent="0.3">
      <c r="A120" s="23"/>
      <c r="B120" s="24"/>
      <c r="C120" s="24"/>
    </row>
    <row r="121" spans="1:3" x14ac:dyDescent="0.3">
      <c r="A121" s="23"/>
      <c r="B121" s="24"/>
      <c r="C121" s="24"/>
    </row>
    <row r="122" spans="1:3" x14ac:dyDescent="0.3">
      <c r="A122" s="23"/>
      <c r="B122" s="24"/>
      <c r="C122" s="24"/>
    </row>
    <row r="123" spans="1:3" x14ac:dyDescent="0.3">
      <c r="A123" s="23"/>
      <c r="B123" s="24"/>
      <c r="C123" s="24"/>
    </row>
    <row r="124" spans="1:3" x14ac:dyDescent="0.3">
      <c r="A124" s="23"/>
      <c r="B124" s="24"/>
      <c r="C124" s="24"/>
    </row>
    <row r="125" spans="1:3" x14ac:dyDescent="0.3">
      <c r="A125" s="23"/>
      <c r="B125" s="24"/>
      <c r="C125" s="24"/>
    </row>
    <row r="126" spans="1:3" x14ac:dyDescent="0.3">
      <c r="A126" s="23"/>
      <c r="B126" s="24"/>
      <c r="C126" s="24"/>
    </row>
    <row r="127" spans="1:3" x14ac:dyDescent="0.3">
      <c r="A127" s="23"/>
      <c r="B127" s="24"/>
      <c r="C127" s="24"/>
    </row>
    <row r="128" spans="1:3" x14ac:dyDescent="0.3">
      <c r="A128" s="23"/>
      <c r="B128" s="24"/>
      <c r="C128" s="24"/>
    </row>
    <row r="129" spans="1:3" x14ac:dyDescent="0.3">
      <c r="A129" s="23"/>
      <c r="B129" s="24"/>
      <c r="C129" s="24"/>
    </row>
    <row r="130" spans="1:3" x14ac:dyDescent="0.3">
      <c r="A130" s="23"/>
      <c r="B130" s="24"/>
      <c r="C130" s="24"/>
    </row>
    <row r="131" spans="1:3" x14ac:dyDescent="0.3">
      <c r="A131" s="23"/>
      <c r="B131" s="24"/>
      <c r="C131" s="24"/>
    </row>
    <row r="132" spans="1:3" x14ac:dyDescent="0.3">
      <c r="A132" s="23"/>
      <c r="B132" s="24"/>
      <c r="C132" s="24"/>
    </row>
    <row r="133" spans="1:3" x14ac:dyDescent="0.3">
      <c r="A133" s="23"/>
      <c r="B133" s="24"/>
      <c r="C133" s="24"/>
    </row>
    <row r="134" spans="1:3" x14ac:dyDescent="0.3">
      <c r="A134" s="23"/>
      <c r="B134" s="24"/>
      <c r="C134" s="24"/>
    </row>
    <row r="135" spans="1:3" x14ac:dyDescent="0.3">
      <c r="A135" s="23"/>
      <c r="B135" s="24"/>
      <c r="C135" s="24"/>
    </row>
    <row r="136" spans="1:3" x14ac:dyDescent="0.3">
      <c r="A136" s="23"/>
      <c r="B136" s="24"/>
      <c r="C136" s="24"/>
    </row>
    <row r="137" spans="1:3" x14ac:dyDescent="0.3">
      <c r="A137" s="23"/>
      <c r="B137" s="24"/>
      <c r="C137" s="24"/>
    </row>
    <row r="138" spans="1:3" x14ac:dyDescent="0.3">
      <c r="A138" s="23"/>
      <c r="B138" s="24"/>
      <c r="C138" s="24"/>
    </row>
    <row r="139" spans="1:3" x14ac:dyDescent="0.3">
      <c r="A139" s="23"/>
      <c r="B139" s="24"/>
      <c r="C139" s="24"/>
    </row>
    <row r="140" spans="1:3" x14ac:dyDescent="0.3">
      <c r="A140" s="23"/>
      <c r="B140" s="24"/>
      <c r="C140" s="24"/>
    </row>
    <row r="141" spans="1:3" x14ac:dyDescent="0.3">
      <c r="A141" s="23"/>
      <c r="B141" s="24"/>
      <c r="C141" s="24"/>
    </row>
    <row r="142" spans="1:3" x14ac:dyDescent="0.3">
      <c r="A142" s="23"/>
      <c r="B142" s="24"/>
      <c r="C142" s="24"/>
    </row>
    <row r="143" spans="1:3" x14ac:dyDescent="0.3">
      <c r="A143" s="23"/>
      <c r="B143" s="24"/>
      <c r="C143" s="24"/>
    </row>
    <row r="144" spans="1:3" x14ac:dyDescent="0.3">
      <c r="A144" s="23"/>
      <c r="B144" s="24"/>
      <c r="C144" s="24"/>
    </row>
    <row r="145" spans="1:3" x14ac:dyDescent="0.3">
      <c r="A145" s="23"/>
      <c r="B145" s="24"/>
      <c r="C145" s="24"/>
    </row>
    <row r="146" spans="1:3" x14ac:dyDescent="0.3">
      <c r="A146" s="23"/>
      <c r="B146" s="24"/>
      <c r="C146" s="24"/>
    </row>
    <row r="147" spans="1:3" x14ac:dyDescent="0.3">
      <c r="A147" s="23"/>
      <c r="B147" s="24"/>
      <c r="C147" s="24"/>
    </row>
    <row r="148" spans="1:3" x14ac:dyDescent="0.3">
      <c r="A148" s="23"/>
      <c r="B148" s="24"/>
      <c r="C148" s="24"/>
    </row>
    <row r="149" spans="1:3" x14ac:dyDescent="0.3">
      <c r="A149" s="23"/>
      <c r="B149" s="24"/>
      <c r="C149" s="24"/>
    </row>
    <row r="150" spans="1:3" x14ac:dyDescent="0.3">
      <c r="A150" s="23"/>
      <c r="B150" s="24"/>
      <c r="C150" s="24"/>
    </row>
    <row r="151" spans="1:3" x14ac:dyDescent="0.3">
      <c r="A151" s="23"/>
      <c r="B151" s="24"/>
      <c r="C151" s="24"/>
    </row>
    <row r="152" spans="1:3" x14ac:dyDescent="0.3">
      <c r="A152" s="23"/>
      <c r="B152" s="24"/>
      <c r="C152" s="24"/>
    </row>
    <row r="153" spans="1:3" x14ac:dyDescent="0.3">
      <c r="A153" s="23"/>
      <c r="B153" s="24"/>
      <c r="C153" s="24"/>
    </row>
    <row r="154" spans="1:3" x14ac:dyDescent="0.3">
      <c r="A154" s="23"/>
      <c r="B154" s="24"/>
      <c r="C154" s="24"/>
    </row>
    <row r="155" spans="1:3" x14ac:dyDescent="0.3">
      <c r="A155" s="23"/>
      <c r="B155" s="24"/>
      <c r="C155" s="24"/>
    </row>
    <row r="156" spans="1:3" x14ac:dyDescent="0.3">
      <c r="A156" s="23"/>
      <c r="B156" s="24"/>
      <c r="C156" s="24"/>
    </row>
    <row r="157" spans="1:3" x14ac:dyDescent="0.3">
      <c r="A157" s="23"/>
      <c r="B157" s="24"/>
      <c r="C157" s="24"/>
    </row>
    <row r="158" spans="1:3" x14ac:dyDescent="0.3">
      <c r="A158" s="23"/>
      <c r="B158" s="24"/>
      <c r="C158" s="24"/>
    </row>
    <row r="159" spans="1:3" x14ac:dyDescent="0.3">
      <c r="A159" s="23"/>
      <c r="B159" s="24"/>
      <c r="C159" s="24"/>
    </row>
    <row r="160" spans="1:3" x14ac:dyDescent="0.3">
      <c r="A160" s="23"/>
      <c r="B160" s="24"/>
      <c r="C160" s="24"/>
    </row>
    <row r="161" spans="1:3" x14ac:dyDescent="0.3">
      <c r="A161" s="23"/>
      <c r="B161" s="24"/>
      <c r="C161" s="24"/>
    </row>
    <row r="162" spans="1:3" x14ac:dyDescent="0.3">
      <c r="A162" s="23"/>
      <c r="B162" s="24"/>
      <c r="C162" s="24"/>
    </row>
    <row r="163" spans="1:3" x14ac:dyDescent="0.3">
      <c r="A163" s="23"/>
      <c r="B163" s="24"/>
      <c r="C163" s="24"/>
    </row>
    <row r="164" spans="1:3" x14ac:dyDescent="0.3">
      <c r="A164" s="23"/>
      <c r="B164" s="24"/>
      <c r="C164" s="24"/>
    </row>
    <row r="165" spans="1:3" x14ac:dyDescent="0.3">
      <c r="A165" s="23"/>
      <c r="B165" s="24"/>
      <c r="C165" s="24"/>
    </row>
    <row r="166" spans="1:3" x14ac:dyDescent="0.3">
      <c r="A166" s="23"/>
      <c r="B166" s="24"/>
      <c r="C166" s="24"/>
    </row>
    <row r="167" spans="1:3" x14ac:dyDescent="0.3">
      <c r="A167" s="23"/>
      <c r="B167" s="24"/>
      <c r="C167" s="24"/>
    </row>
    <row r="168" spans="1:3" x14ac:dyDescent="0.3">
      <c r="A168" s="23"/>
      <c r="B168" s="24"/>
      <c r="C168" s="24"/>
    </row>
    <row r="169" spans="1:3" x14ac:dyDescent="0.3">
      <c r="A169" s="23"/>
      <c r="B169" s="24"/>
      <c r="C169" s="24"/>
    </row>
    <row r="170" spans="1:3" x14ac:dyDescent="0.3">
      <c r="A170" s="23"/>
      <c r="B170" s="24"/>
      <c r="C170" s="24"/>
    </row>
    <row r="171" spans="1:3" x14ac:dyDescent="0.3">
      <c r="A171" s="23"/>
      <c r="B171" s="24"/>
      <c r="C171" s="24"/>
    </row>
    <row r="172" spans="1:3" x14ac:dyDescent="0.3">
      <c r="A172" s="23"/>
      <c r="B172" s="24"/>
      <c r="C172" s="24"/>
    </row>
    <row r="173" spans="1:3" x14ac:dyDescent="0.3">
      <c r="A173" s="23"/>
      <c r="B173" s="24"/>
      <c r="C173" s="24"/>
    </row>
    <row r="174" spans="1:3" x14ac:dyDescent="0.3">
      <c r="A174" s="23"/>
      <c r="B174" s="24"/>
      <c r="C174" s="24"/>
    </row>
    <row r="175" spans="1:3" x14ac:dyDescent="0.3">
      <c r="A175" s="23"/>
      <c r="B175" s="24"/>
      <c r="C175" s="24"/>
    </row>
    <row r="176" spans="1:3" x14ac:dyDescent="0.3">
      <c r="A176" s="23"/>
      <c r="B176" s="24"/>
      <c r="C176" s="24"/>
    </row>
    <row r="177" spans="1:3" x14ac:dyDescent="0.3">
      <c r="A177" s="23"/>
      <c r="B177" s="24"/>
      <c r="C177" s="24"/>
    </row>
    <row r="178" spans="1:3" x14ac:dyDescent="0.3">
      <c r="A178" s="23"/>
      <c r="B178" s="24"/>
      <c r="C178" s="24"/>
    </row>
    <row r="179" spans="1:3" x14ac:dyDescent="0.3">
      <c r="A179" s="23"/>
      <c r="B179" s="24"/>
      <c r="C179" s="24"/>
    </row>
    <row r="180" spans="1:3" x14ac:dyDescent="0.3">
      <c r="A180" s="23"/>
      <c r="B180" s="24"/>
      <c r="C180" s="24"/>
    </row>
    <row r="181" spans="1:3" x14ac:dyDescent="0.3">
      <c r="A181" s="23"/>
      <c r="B181" s="24"/>
      <c r="C181" s="24"/>
    </row>
    <row r="182" spans="1:3" x14ac:dyDescent="0.3">
      <c r="A182" s="23"/>
      <c r="B182" s="24"/>
      <c r="C182" s="24"/>
    </row>
    <row r="183" spans="1:3" x14ac:dyDescent="0.3">
      <c r="A183" s="23"/>
      <c r="B183" s="24"/>
      <c r="C183" s="24"/>
    </row>
    <row r="184" spans="1:3" x14ac:dyDescent="0.3">
      <c r="A184" s="23"/>
      <c r="B184" s="24"/>
      <c r="C184" s="24"/>
    </row>
    <row r="185" spans="1:3" x14ac:dyDescent="0.3">
      <c r="A185" s="23"/>
      <c r="B185" s="24"/>
      <c r="C185" s="24"/>
    </row>
    <row r="186" spans="1:3" x14ac:dyDescent="0.3">
      <c r="A186" s="23"/>
      <c r="B186" s="24"/>
      <c r="C186" s="24"/>
    </row>
    <row r="187" spans="1:3" x14ac:dyDescent="0.3">
      <c r="A187" s="23"/>
      <c r="B187" s="24"/>
      <c r="C187" s="24"/>
    </row>
    <row r="188" spans="1:3" x14ac:dyDescent="0.3">
      <c r="A188" s="23"/>
      <c r="B188" s="24"/>
      <c r="C188" s="24"/>
    </row>
    <row r="189" spans="1:3" x14ac:dyDescent="0.3">
      <c r="A189" s="23"/>
      <c r="B189" s="24"/>
      <c r="C189" s="24"/>
    </row>
    <row r="190" spans="1:3" x14ac:dyDescent="0.3">
      <c r="A190" s="23"/>
      <c r="B190" s="24"/>
      <c r="C190" s="24"/>
    </row>
    <row r="191" spans="1:3" x14ac:dyDescent="0.3">
      <c r="A191" s="23"/>
      <c r="B191" s="24"/>
      <c r="C191" s="24"/>
    </row>
    <row r="192" spans="1:3" x14ac:dyDescent="0.3">
      <c r="A192" s="23"/>
      <c r="B192" s="24"/>
      <c r="C192" s="24"/>
    </row>
    <row r="193" spans="1:3" x14ac:dyDescent="0.3">
      <c r="A193" s="23"/>
      <c r="B193" s="24"/>
      <c r="C193" s="24"/>
    </row>
    <row r="194" spans="1:3" x14ac:dyDescent="0.3">
      <c r="A194" s="23"/>
      <c r="B194" s="24"/>
      <c r="C194" s="24"/>
    </row>
    <row r="195" spans="1:3" x14ac:dyDescent="0.3">
      <c r="A195" s="23"/>
      <c r="B195" s="24"/>
      <c r="C195" s="24"/>
    </row>
    <row r="196" spans="1:3" x14ac:dyDescent="0.3">
      <c r="A196" s="23"/>
      <c r="B196" s="24"/>
      <c r="C196" s="24"/>
    </row>
    <row r="197" spans="1:3" x14ac:dyDescent="0.3">
      <c r="A197" s="23"/>
      <c r="B197" s="24"/>
      <c r="C197" s="24"/>
    </row>
    <row r="198" spans="1:3" x14ac:dyDescent="0.3">
      <c r="A198" s="23"/>
      <c r="B198" s="24"/>
      <c r="C198" s="24"/>
    </row>
    <row r="199" spans="1:3" x14ac:dyDescent="0.3">
      <c r="A199" s="23"/>
      <c r="B199" s="24"/>
      <c r="C199" s="24"/>
    </row>
    <row r="200" spans="1:3" x14ac:dyDescent="0.3">
      <c r="A200" s="23"/>
      <c r="B200" s="24"/>
      <c r="C200" s="24"/>
    </row>
    <row r="201" spans="1:3" x14ac:dyDescent="0.3">
      <c r="A201" s="23"/>
      <c r="B201" s="24"/>
      <c r="C201" s="24"/>
    </row>
    <row r="202" spans="1:3" x14ac:dyDescent="0.3">
      <c r="A202" s="23"/>
      <c r="B202" s="24"/>
      <c r="C202" s="24"/>
    </row>
    <row r="203" spans="1:3" x14ac:dyDescent="0.3">
      <c r="A203" s="23"/>
      <c r="B203" s="24"/>
      <c r="C203" s="24"/>
    </row>
    <row r="204" spans="1:3" x14ac:dyDescent="0.3">
      <c r="A204" s="23"/>
      <c r="B204" s="24"/>
      <c r="C204" s="24"/>
    </row>
    <row r="205" spans="1:3" x14ac:dyDescent="0.3">
      <c r="A205" s="23"/>
      <c r="B205" s="24"/>
      <c r="C205" s="24"/>
    </row>
    <row r="206" spans="1:3" x14ac:dyDescent="0.3">
      <c r="A206" s="23"/>
      <c r="B206" s="24"/>
      <c r="C206" s="24"/>
    </row>
    <row r="207" spans="1:3" x14ac:dyDescent="0.3">
      <c r="A207" s="23"/>
      <c r="B207" s="24"/>
      <c r="C207" s="24"/>
    </row>
    <row r="208" spans="1:3" x14ac:dyDescent="0.3">
      <c r="A208" s="23"/>
      <c r="B208" s="24"/>
      <c r="C208" s="24"/>
    </row>
    <row r="209" spans="1:3" x14ac:dyDescent="0.3">
      <c r="A209" s="23"/>
      <c r="B209" s="24"/>
      <c r="C209" s="24"/>
    </row>
    <row r="210" spans="1:3" x14ac:dyDescent="0.3">
      <c r="A210" s="23"/>
      <c r="B210" s="24"/>
      <c r="C210" s="24"/>
    </row>
    <row r="211" spans="1:3" x14ac:dyDescent="0.3">
      <c r="A211" s="23"/>
      <c r="B211" s="24"/>
      <c r="C211" s="24"/>
    </row>
    <row r="212" spans="1:3" x14ac:dyDescent="0.3">
      <c r="A212" s="23"/>
      <c r="B212" s="24"/>
      <c r="C212" s="24"/>
    </row>
    <row r="213" spans="1:3" x14ac:dyDescent="0.3">
      <c r="A213" s="23"/>
      <c r="B213" s="24"/>
      <c r="C213" s="24"/>
    </row>
    <row r="214" spans="1:3" x14ac:dyDescent="0.3">
      <c r="A214" s="23"/>
      <c r="B214" s="24"/>
      <c r="C214" s="24"/>
    </row>
    <row r="215" spans="1:3" x14ac:dyDescent="0.3">
      <c r="A215" s="23"/>
      <c r="B215" s="24"/>
      <c r="C215" s="24"/>
    </row>
    <row r="216" spans="1:3" x14ac:dyDescent="0.3">
      <c r="A216" s="23"/>
      <c r="B216" s="24"/>
      <c r="C216" s="24"/>
    </row>
    <row r="217" spans="1:3" x14ac:dyDescent="0.3">
      <c r="A217" s="23"/>
      <c r="B217" s="24"/>
      <c r="C217" s="24"/>
    </row>
    <row r="218" spans="1:3" x14ac:dyDescent="0.3">
      <c r="A218" s="23"/>
      <c r="B218" s="24"/>
      <c r="C218" s="24"/>
    </row>
    <row r="219" spans="1:3" x14ac:dyDescent="0.3">
      <c r="A219" s="23"/>
      <c r="B219" s="24"/>
      <c r="C219" s="24"/>
    </row>
    <row r="220" spans="1:3" x14ac:dyDescent="0.3">
      <c r="A220" s="23"/>
      <c r="B220" s="24"/>
      <c r="C220" s="24"/>
    </row>
    <row r="221" spans="1:3" x14ac:dyDescent="0.3">
      <c r="A221" s="23"/>
      <c r="B221" s="24"/>
      <c r="C221" s="24"/>
    </row>
    <row r="222" spans="1:3" x14ac:dyDescent="0.3">
      <c r="A222" s="23"/>
      <c r="B222" s="24"/>
      <c r="C222" s="24"/>
    </row>
    <row r="223" spans="1:3" x14ac:dyDescent="0.3">
      <c r="A223" s="23"/>
      <c r="B223" s="24"/>
      <c r="C223" s="2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EXERCISES</vt:lpstr>
      <vt:lpstr>1</vt:lpstr>
      <vt:lpstr>2</vt:lpstr>
      <vt:lpstr>3</vt:lpstr>
      <vt:lpstr>4</vt:lpstr>
      <vt:lpstr>5</vt:lpstr>
      <vt:lpstr>BONUS 2</vt:lpstr>
      <vt:lpstr>BONUS 3-1</vt:lpstr>
      <vt:lpstr>BONUS 3-2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Rachelle Perez</dc:creator>
  <cp:lastModifiedBy>Rachelle Perez</cp:lastModifiedBy>
  <dcterms:created xsi:type="dcterms:W3CDTF">2019-10-02T13:25:33Z</dcterms:created>
  <dcterms:modified xsi:type="dcterms:W3CDTF">2019-10-03T13:37:54Z</dcterms:modified>
</cp:coreProperties>
</file>