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846E28C6-F52F-4B1E-965B-FDB44B52AD6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Data" sheetId="1" r:id="rId1"/>
    <sheet name="Instructions" sheetId="2" r:id="rId2"/>
    <sheet name="2020 Projections" sheetId="3" r:id="rId3"/>
  </sheets>
  <definedNames>
    <definedName name="_xlnm._FilterDatabase" localSheetId="2" hidden="1">'2020 Projections'!$A$2:$P$2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</calcChain>
</file>

<file path=xl/sharedStrings.xml><?xml version="1.0" encoding="utf-8"?>
<sst xmlns="http://schemas.openxmlformats.org/spreadsheetml/2006/main" count="1767" uniqueCount="1049">
  <si>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</si>
  <si>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</si>
  <si>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</si>
  <si>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</si>
  <si>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</si>
  <si>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</si>
  <si>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</si>
  <si>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</si>
  <si>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</si>
  <si>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</si>
  <si>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</si>
  <si>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</si>
  <si>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</si>
  <si>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</si>
  <si>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</si>
  <si>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</si>
  <si>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</si>
  <si>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</si>
  <si>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</si>
  <si>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</si>
  <si>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</si>
  <si>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</si>
  <si>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</si>
  <si>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</si>
  <si>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</si>
  <si>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</si>
  <si>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</si>
  <si>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</si>
  <si>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</si>
  <si>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</si>
  <si>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</si>
  <si>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</si>
  <si>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</si>
  <si>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</si>
  <si>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</si>
  <si>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</si>
  <si>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</si>
  <si>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</si>
  <si>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</si>
  <si>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</si>
  <si>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</si>
  <si>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</si>
  <si>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</si>
  <si>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</si>
  <si>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</si>
  <si>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</si>
  <si>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</si>
  <si>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</si>
  <si>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</si>
  <si>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</si>
  <si>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</si>
  <si>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</si>
  <si>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</si>
  <si>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</si>
  <si>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</si>
  <si>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</si>
  <si>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</si>
  <si>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</si>
  <si>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</si>
  <si>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</si>
  <si>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</si>
  <si>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</si>
  <si>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</si>
  <si>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</si>
  <si>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</si>
  <si>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</si>
  <si>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</si>
  <si>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</si>
  <si>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</si>
  <si>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</si>
  <si>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</si>
  <si>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</si>
  <si>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</si>
  <si>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</si>
  <si>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</si>
  <si>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</si>
  <si>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</si>
  <si>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</si>
  <si>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</si>
  <si>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</si>
  <si>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</si>
  <si>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</si>
  <si>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</si>
  <si>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</si>
  <si>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</si>
  <si>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</si>
  <si>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</si>
  <si>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</si>
  <si>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</si>
  <si>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</si>
  <si>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</si>
  <si>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</si>
  <si>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</si>
  <si>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</si>
  <si>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</si>
  <si>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</si>
  <si>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</si>
  <si>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</si>
  <si>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</si>
  <si>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</si>
  <si>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</si>
  <si>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</si>
  <si>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</si>
  <si>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</si>
  <si>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</si>
  <si>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</si>
  <si>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</si>
  <si>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</si>
  <si>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</si>
  <si>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</si>
  <si>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</si>
  <si>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</si>
  <si>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</si>
  <si>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</si>
  <si>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</si>
  <si>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</si>
  <si>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</si>
  <si>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</si>
  <si>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</si>
  <si>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</si>
  <si>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</si>
  <si>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</si>
  <si>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</si>
  <si>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</si>
  <si>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</si>
  <si>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</si>
  <si>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</si>
  <si>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</si>
  <si>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</si>
  <si>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</si>
  <si>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</si>
  <si>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</si>
  <si>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</si>
  <si>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</si>
  <si>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</si>
  <si>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</si>
  <si>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</si>
  <si>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</si>
  <si>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</si>
  <si>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</si>
  <si>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</si>
  <si>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</si>
  <si>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</si>
  <si>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</si>
  <si>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</si>
  <si>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</si>
  <si>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</si>
  <si>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</si>
  <si>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</si>
  <si>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</si>
  <si>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</si>
  <si>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</si>
  <si>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</si>
  <si>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</si>
  <si>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</si>
  <si>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</si>
  <si>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</si>
  <si>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</si>
  <si>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</si>
  <si>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</si>
  <si>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</si>
  <si>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</si>
  <si>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</si>
  <si>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</si>
  <si>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</si>
  <si>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</si>
  <si>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</si>
  <si>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</si>
  <si>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</si>
  <si>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</si>
  <si>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</si>
  <si>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</si>
  <si>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</si>
  <si>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</si>
  <si>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</si>
  <si>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</si>
  <si>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</si>
  <si>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</si>
  <si>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</si>
  <si>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</si>
  <si>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</si>
  <si>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</si>
  <si>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</si>
  <si>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</si>
  <si>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</si>
  <si>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</si>
  <si>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</si>
  <si>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</si>
  <si>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</si>
  <si>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</si>
  <si>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</si>
  <si>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</si>
  <si>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</si>
  <si>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</si>
  <si>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</si>
  <si>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</si>
  <si>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</si>
  <si>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</si>
  <si>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</si>
  <si>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</si>
  <si>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</si>
  <si>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</si>
  <si>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</si>
  <si>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</si>
  <si>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</si>
  <si>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</si>
  <si>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</si>
  <si>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</si>
  <si>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</si>
  <si>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</si>
  <si>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</si>
  <si>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</si>
  <si>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</si>
  <si>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</si>
  <si>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</si>
  <si>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</si>
  <si>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</si>
  <si>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</si>
  <si>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</si>
  <si>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</si>
  <si>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</si>
  <si>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</si>
  <si>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</si>
  <si>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</si>
  <si>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</si>
  <si>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</si>
  <si>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</si>
  <si>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</si>
  <si>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</si>
  <si>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</si>
  <si>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</si>
  <si>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</si>
  <si>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</si>
  <si>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</si>
  <si>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</si>
  <si>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</si>
  <si>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</si>
  <si>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</si>
  <si>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</si>
  <si>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</si>
  <si>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</si>
  <si>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</si>
  <si>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</si>
  <si>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</si>
  <si>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</si>
  <si>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</si>
  <si>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</si>
  <si>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</si>
  <si>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</si>
  <si>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</si>
  <si>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</si>
  <si>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</si>
  <si>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</si>
  <si>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</si>
  <si>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</si>
  <si>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</si>
  <si>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</si>
  <si>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</si>
  <si>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</si>
  <si>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</si>
  <si>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</si>
  <si>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</si>
  <si>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</si>
  <si>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</si>
  <si>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</si>
  <si>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</si>
  <si>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</si>
  <si>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</si>
  <si>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</si>
  <si>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</si>
  <si>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</si>
  <si>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</si>
  <si>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</si>
  <si>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</si>
  <si>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</si>
  <si>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</si>
  <si>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</si>
  <si>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</si>
  <si>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</si>
  <si>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</si>
  <si>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</si>
  <si>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</si>
  <si>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</si>
  <si>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</si>
  <si>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</si>
  <si>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</si>
  <si>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</si>
  <si>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</si>
  <si>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</si>
  <si>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</si>
  <si>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</si>
  <si>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</si>
  <si>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</si>
  <si>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</si>
  <si>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</si>
  <si>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</si>
  <si>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</si>
  <si>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</si>
  <si>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</si>
  <si>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</si>
  <si>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</si>
  <si>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</si>
  <si>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</si>
  <si>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</si>
  <si>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</si>
  <si>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</si>
  <si>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</si>
  <si>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</si>
  <si>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</si>
  <si>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</si>
  <si>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</si>
  <si>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</si>
  <si>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</si>
  <si>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</si>
  <si>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</si>
  <si>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</si>
  <si>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</si>
  <si>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</si>
  <si>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</si>
  <si>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</si>
  <si>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</si>
  <si>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</si>
  <si>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</si>
  <si>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</si>
  <si>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</si>
  <si>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</si>
  <si>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</si>
  <si>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</si>
  <si>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</si>
  <si>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</si>
  <si>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</si>
  <si>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</si>
  <si>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</si>
  <si>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</si>
  <si>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</si>
  <si>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</si>
  <si>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</si>
  <si>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</si>
  <si>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</si>
  <si>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</si>
  <si>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</si>
  <si>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</si>
  <si>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</si>
  <si>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</si>
  <si>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</si>
  <si>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</si>
  <si>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</si>
  <si>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</si>
  <si>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</si>
  <si>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</si>
  <si>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</si>
  <si>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</si>
  <si>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</si>
  <si>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</si>
  <si>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</si>
  <si>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</si>
  <si>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</si>
  <si>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</si>
  <si>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</si>
  <si>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</si>
  <si>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</si>
  <si>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</si>
  <si>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</si>
  <si>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</si>
  <si>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</si>
  <si>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</si>
  <si>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</si>
  <si>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</si>
  <si>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</si>
  <si>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</si>
  <si>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</si>
  <si>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</si>
  <si>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</si>
  <si>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</si>
  <si>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</si>
  <si>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</si>
  <si>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</si>
  <si>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</si>
  <si>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</si>
  <si>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</si>
  <si>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</si>
  <si>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</si>
  <si>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</si>
  <si>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</si>
  <si>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</si>
  <si>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</si>
  <si>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</si>
  <si>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</si>
  <si>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</si>
  <si>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</si>
  <si>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</si>
  <si>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</si>
  <si>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</si>
  <si>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</si>
  <si>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</si>
  <si>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</si>
  <si>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</si>
  <si>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</si>
  <si>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</si>
  <si>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</si>
  <si>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</si>
  <si>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</si>
  <si>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</si>
  <si>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</si>
  <si>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</si>
  <si>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</si>
  <si>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</si>
  <si>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</si>
  <si>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</si>
  <si>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</si>
  <si>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</si>
  <si>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</si>
  <si>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</si>
  <si>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</si>
  <si>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</si>
  <si>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</si>
  <si>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</si>
  <si>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</si>
  <si>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</si>
  <si>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</si>
  <si>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</si>
  <si>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</si>
  <si>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</si>
  <si>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</si>
  <si>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</si>
  <si>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</si>
  <si>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</si>
  <si>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</si>
  <si>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</si>
  <si>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</si>
  <si>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</si>
  <si>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</si>
  <si>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</si>
  <si>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</si>
  <si>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</si>
  <si>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</si>
  <si>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</si>
  <si>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</si>
  <si>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</si>
  <si>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</si>
  <si>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</si>
  <si>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</si>
  <si>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</si>
  <si>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</si>
  <si>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</si>
  <si>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</si>
  <si>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</si>
  <si>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</si>
  <si>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</si>
  <si>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</si>
  <si>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</si>
  <si>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</si>
  <si>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</si>
  <si>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</si>
  <si>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</si>
  <si>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</si>
  <si>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</si>
  <si>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</si>
  <si>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</si>
  <si>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</si>
  <si>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</si>
  <si>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</si>
  <si>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</si>
  <si>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</si>
  <si>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</si>
  <si>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</si>
  <si>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</si>
  <si>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</si>
  <si>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</si>
  <si>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</si>
  <si>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</si>
  <si>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</si>
  <si>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</si>
  <si>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</si>
  <si>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</si>
  <si>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</si>
  <si>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</si>
  <si>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</si>
  <si>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</si>
  <si>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</si>
  <si>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</si>
  <si>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</si>
  <si>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</si>
  <si>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</si>
  <si>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</si>
  <si>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</si>
  <si>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</si>
  <si>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</si>
  <si>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</si>
  <si>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</si>
  <si>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</si>
  <si>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</si>
  <si>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</si>
  <si>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</si>
  <si>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</si>
  <si>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</si>
  <si>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</si>
  <si>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</si>
  <si>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</si>
  <si>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</si>
  <si>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</si>
  <si>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</si>
  <si>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</si>
  <si>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</si>
  <si>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</si>
  <si>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</si>
  <si>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</si>
  <si>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</si>
  <si>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</si>
  <si>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</si>
  <si>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</si>
  <si>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</si>
  <si>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</si>
  <si>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</si>
  <si>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</si>
  <si>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</si>
  <si>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</si>
  <si>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</si>
  <si>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</si>
  <si>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</si>
  <si>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</si>
  <si>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</si>
  <si>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</si>
  <si>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</si>
  <si>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</si>
  <si>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</si>
  <si>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</si>
  <si>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</si>
  <si>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</si>
  <si>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</si>
  <si>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</si>
  <si>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</si>
  <si>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</si>
  <si>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</si>
  <si>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</si>
  <si>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</si>
  <si>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</si>
  <si>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</si>
  <si>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</si>
  <si>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</si>
  <si>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</si>
  <si>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</si>
  <si>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</si>
  <si>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</si>
  <si>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</si>
  <si>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</si>
  <si>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</si>
  <si>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</si>
  <si>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</si>
  <si>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</si>
  <si>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</si>
  <si>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</si>
  <si>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</si>
  <si>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</si>
  <si>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</si>
  <si>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</si>
  <si>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</si>
  <si>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</si>
  <si>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</si>
  <si>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</si>
  <si>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</si>
  <si>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</si>
  <si>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</si>
  <si>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</si>
  <si>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</si>
  <si>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</si>
  <si>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</si>
  <si>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</si>
  <si>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</si>
  <si>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</si>
  <si>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</si>
  <si>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</si>
  <si>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</si>
  <si>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</si>
  <si>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</si>
  <si>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</si>
  <si>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</si>
  <si>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</si>
  <si>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</si>
  <si>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</si>
  <si>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</si>
  <si>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</si>
  <si>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</si>
  <si>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</si>
  <si>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</si>
  <si>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</si>
  <si>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</si>
  <si>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</si>
  <si>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</si>
  <si>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</si>
  <si>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</si>
  <si>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</si>
  <si>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</si>
  <si>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</si>
  <si>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</si>
  <si>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</si>
  <si>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</si>
  <si>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</si>
  <si>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</si>
  <si>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</si>
  <si>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</si>
  <si>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</si>
  <si>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</si>
  <si>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</si>
  <si>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</si>
  <si>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</si>
  <si>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</si>
  <si>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</si>
  <si>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</si>
  <si>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</si>
  <si>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</si>
  <si>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</si>
  <si>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</si>
  <si>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</si>
  <si>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</si>
  <si>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</si>
  <si>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</si>
  <si>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</si>
  <si>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</si>
  <si>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</si>
  <si>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</si>
  <si>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</si>
  <si>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</si>
  <si>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</si>
  <si>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</si>
  <si>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</si>
  <si>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</si>
  <si>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</si>
  <si>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</si>
  <si>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</si>
  <si>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</si>
  <si>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</si>
  <si>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</si>
  <si>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</si>
  <si>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</si>
  <si>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</si>
  <si>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</si>
  <si>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</si>
  <si>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</si>
  <si>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</si>
  <si>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</si>
  <si>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</si>
  <si>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</si>
  <si>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</si>
  <si>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</si>
  <si>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</si>
  <si>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</si>
  <si>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</si>
  <si>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</si>
  <si>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</si>
  <si>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</si>
  <si>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</si>
  <si>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</si>
  <si>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</si>
  <si>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</si>
  <si>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</si>
  <si>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</si>
  <si>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</si>
  <si>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</si>
  <si>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</si>
  <si>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</si>
  <si>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</si>
  <si>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</si>
  <si>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</si>
  <si>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</si>
  <si>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</si>
  <si>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</si>
  <si>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</si>
  <si>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</si>
  <si>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</si>
  <si>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</si>
  <si>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</si>
  <si>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</si>
  <si>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</si>
  <si>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</si>
  <si>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</si>
  <si>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</si>
  <si>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</si>
  <si>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</si>
  <si>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</si>
  <si>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</si>
  <si>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</si>
  <si>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</si>
  <si>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</si>
  <si>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</si>
  <si>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</si>
  <si>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</si>
  <si>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</si>
  <si>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</si>
  <si>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</si>
  <si>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</si>
  <si>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</si>
  <si>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</si>
  <si>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</si>
  <si>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</si>
  <si>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</si>
  <si>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</si>
  <si>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</si>
  <si>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</si>
  <si>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</si>
  <si>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</si>
  <si>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</si>
  <si>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</si>
  <si>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</si>
  <si>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</si>
  <si>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</si>
  <si>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</si>
  <si>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</si>
  <si>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</si>
  <si>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</si>
  <si>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</si>
  <si>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</si>
  <si>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</si>
  <si>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</si>
  <si>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</si>
  <si>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</si>
  <si>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</si>
  <si>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</si>
  <si>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</si>
  <si>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</si>
  <si>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</si>
  <si>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</si>
  <si>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</si>
  <si>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</si>
  <si>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</si>
  <si>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</si>
  <si>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</si>
  <si>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</si>
  <si>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</si>
  <si>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</si>
  <si>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</si>
  <si>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</si>
  <si>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</si>
  <si>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</si>
  <si>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</si>
  <si>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</si>
  <si>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</si>
  <si>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</si>
  <si>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</si>
  <si>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</si>
  <si>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</si>
  <si>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</si>
  <si>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</si>
  <si>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</si>
  <si>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</si>
  <si>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</si>
  <si>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</si>
  <si>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</si>
  <si>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</si>
  <si>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</si>
  <si>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</si>
  <si>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</si>
  <si>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</si>
  <si>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</si>
  <si>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</si>
  <si>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</si>
  <si>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</si>
  <si>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</si>
  <si>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</si>
  <si>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</si>
  <si>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</si>
  <si>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</si>
  <si>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</si>
  <si>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</si>
  <si>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</si>
  <si>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</si>
  <si>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</si>
  <si>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</si>
  <si>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</si>
  <si>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</si>
  <si>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</si>
  <si>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</si>
  <si>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</si>
  <si>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</si>
  <si>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</si>
  <si>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</si>
  <si>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</si>
  <si>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</si>
  <si>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</si>
  <si>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</si>
  <si>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</si>
  <si>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</si>
  <si>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</si>
  <si>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</si>
  <si>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</si>
  <si>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</si>
  <si>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</si>
  <si>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</si>
  <si>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</si>
  <si>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</si>
  <si>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</si>
  <si>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</si>
  <si>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</si>
  <si>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</si>
  <si>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</si>
  <si>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</si>
  <si>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</si>
  <si>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</si>
  <si>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</si>
  <si>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</si>
  <si>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</si>
  <si>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</si>
  <si>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</si>
  <si>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</si>
  <si>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</si>
  <si>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</si>
  <si>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</si>
  <si>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</si>
  <si>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</si>
  <si>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</si>
  <si>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</si>
  <si>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</si>
  <si>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</si>
  <si>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</si>
  <si>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</si>
  <si>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</si>
  <si>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</si>
  <si>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</si>
  <si>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</si>
  <si>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</si>
  <si>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</si>
  <si>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</si>
  <si>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</si>
  <si>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</si>
  <si>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</si>
  <si>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</si>
  <si>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</si>
  <si>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</si>
  <si>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</si>
  <si>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</si>
  <si>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</si>
  <si>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</si>
  <si>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</si>
  <si>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</si>
  <si>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</si>
  <si>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</si>
  <si>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</si>
  <si>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</si>
  <si>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</si>
  <si>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</si>
  <si>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</si>
  <si>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</si>
  <si>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</si>
  <si>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</si>
  <si>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</si>
  <si>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</si>
  <si>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</si>
  <si>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</si>
  <si>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</si>
  <si>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</si>
  <si>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</si>
  <si>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</si>
  <si>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</si>
  <si>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</si>
  <si>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</si>
  <si>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</si>
  <si>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</si>
  <si>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</si>
  <si>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</si>
  <si>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</si>
  <si>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</si>
  <si>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</si>
  <si>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</si>
  <si>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</si>
  <si>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</si>
  <si>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</si>
  <si>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</si>
  <si>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</si>
  <si>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</si>
  <si>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</si>
  <si>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</si>
  <si>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</si>
  <si>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</si>
  <si>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</si>
  <si>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</si>
  <si>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</si>
  <si>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</si>
  <si>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</si>
  <si>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</si>
  <si>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</si>
  <si>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</si>
  <si>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</si>
  <si>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</si>
  <si>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</si>
  <si>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</si>
  <si>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</si>
  <si>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</si>
  <si>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</si>
  <si>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</si>
  <si>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</si>
  <si>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</si>
  <si>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</si>
  <si>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</si>
  <si>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</si>
  <si>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</si>
  <si>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</si>
  <si>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</si>
  <si>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</si>
  <si>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</si>
  <si>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</si>
  <si>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</si>
  <si>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</si>
  <si>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</si>
  <si>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</si>
  <si>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</si>
  <si>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</si>
  <si>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</si>
  <si>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</si>
  <si>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</si>
  <si>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</si>
  <si>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</si>
  <si>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</si>
  <si>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</si>
  <si>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</si>
  <si>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</si>
  <si>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</si>
  <si>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</si>
  <si>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</si>
  <si>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</si>
  <si>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</si>
  <si>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</si>
  <si>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</si>
  <si>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</si>
  <si>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</si>
  <si>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</si>
  <si>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</si>
  <si>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</si>
  <si>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</si>
  <si>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</si>
  <si>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</si>
  <si>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</si>
  <si>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</si>
  <si>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</si>
  <si>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</si>
  <si>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</si>
  <si>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</si>
  <si>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</si>
  <si>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</si>
  <si>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</si>
  <si>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</si>
  <si>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</si>
  <si>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</si>
  <si>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</si>
  <si>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</si>
  <si>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</si>
  <si>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</si>
  <si>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</si>
  <si>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</si>
  <si>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</si>
  <si>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</si>
  <si>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</si>
  <si>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</si>
  <si>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</si>
  <si>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</si>
  <si>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</si>
  <si>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</si>
  <si>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</si>
  <si>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</si>
  <si>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</si>
  <si>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</si>
  <si>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</si>
  <si>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</si>
  <si>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</si>
  <si>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</si>
  <si>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</si>
  <si>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</si>
  <si>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</si>
  <si>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</si>
  <si>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</si>
  <si>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</si>
  <si>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</si>
  <si>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</si>
  <si>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</si>
  <si>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</si>
  <si>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</si>
  <si>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</si>
  <si>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</si>
  <si>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</si>
  <si>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</si>
  <si>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</si>
  <si>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</si>
  <si>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</si>
  <si>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</si>
  <si>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</si>
  <si>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</si>
  <si>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</si>
  <si>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</si>
  <si>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</si>
  <si>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</si>
  <si>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</si>
  <si>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</si>
  <si>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</si>
  <si>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</si>
  <si>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</si>
  <si>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</si>
  <si>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</si>
  <si>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</si>
  <si>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</si>
  <si>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</si>
  <si>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</si>
  <si>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</si>
  <si>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</si>
  <si>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</si>
  <si>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</si>
  <si>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</si>
  <si>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</si>
  <si>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</si>
  <si>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</si>
  <si>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</si>
  <si>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</si>
  <si>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</si>
  <si>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</si>
  <si>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</si>
  <si>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</si>
  <si>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</si>
  <si>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</si>
  <si>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</si>
  <si>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</si>
  <si>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</si>
  <si>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</si>
  <si>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</si>
  <si>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</si>
  <si>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</si>
  <si>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</si>
  <si>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</si>
  <si>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3 Add 2018 Profits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</si>
  <si>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</si>
  <si>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</si>
  <si>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</si>
  <si>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</si>
  <si>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</si>
  <si>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</si>
  <si>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</si>
  <si>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</si>
  <si>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</si>
  <si>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</si>
  <si>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</si>
  <si>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</si>
  <si>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</si>
  <si>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</si>
  <si>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</si>
  <si>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</si>
  <si>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</si>
  <si>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</si>
  <si>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</si>
  <si>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</si>
  <si>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2017 v 20198 Profit 
Change</t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</si>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</sst>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workbookViewId="0">
      <pane ySplit="1" topLeftCell="A2" activePane="bottomLeft" state="frozen"/>
      <selection pane="bottomLeft" activeCell="A2" sqref="A2:XFD2"/>
    </sheetView>
  </sheetViews>
  <sheetFormatPr defaultRowHeight="14.4"/>
  <cols>
    <col min="7" max="7" width="10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2"/>
  <sheetViews>
    <sheetView tabSelected="1" workbookViewId="0">
      <selection activeCell="M24" sqref="M24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1048</v>
      </c>
    </row>
    <row r="18" spans="1:1">
      <c r="A18" s="46" t="s">
        <v>1025</v>
      </c>
    </row>
    <row r="19" spans="1:1">
      <c r="A19" s="46" t="s">
        <v>1026</v>
      </c>
    </row>
    <row r="20" spans="1:1">
      <c r="A20" s="46" t="s">
        <v>1027</v>
      </c>
    </row>
    <row r="21" spans="1:1">
      <c r="A21" s="46" t="s">
        <v>1028</v>
      </c>
    </row>
    <row r="22" spans="1:1">
      <c r="A22" s="46" t="s">
        <v>1029</v>
      </c>
    </row>
    <row r="23" spans="1:1">
      <c r="A23" s="46" t="s">
        <v>1030</v>
      </c>
    </row>
    <row r="24" spans="1:1">
      <c r="A24" s="46" t="s">
        <v>1031</v>
      </c>
    </row>
    <row r="25" spans="1:1">
      <c r="A25" s="46" t="s">
        <v>1032</v>
      </c>
    </row>
    <row r="26" spans="1:1">
      <c r="A26" s="46" t="s">
        <v>1033</v>
      </c>
    </row>
    <row r="27" spans="1:1">
      <c r="A27" s="46" t="s">
        <v>1034</v>
      </c>
    </row>
    <row r="28" spans="1:1">
      <c r="A28" s="46" t="s">
        <v>1035</v>
      </c>
    </row>
    <row r="29" spans="1:1">
      <c r="A29" s="46" t="s">
        <v>1036</v>
      </c>
    </row>
    <row r="30" spans="1:1">
      <c r="A30" s="46" t="s">
        <v>1037</v>
      </c>
    </row>
    <row r="31" spans="1:1">
      <c r="A31" s="46" t="s">
        <v>1038</v>
      </c>
    </row>
    <row r="32" spans="1:1">
      <c r="A32" s="47" t="s">
        <v>1039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L510"/>
  <sheetViews>
    <sheetView topLeftCell="A2" workbookViewId="0">
      <pane ySplit="1" topLeftCell="A298" activePane="bottomLeft" state="frozen"/>
      <selection activeCell="A2" sqref="A2"/>
      <selection pane="bottomLeft" activeCell="G304" sqref="G304"/>
    </sheetView>
  </sheetViews>
  <sheetFormatPr defaultRowHeight="14.4"/>
  <cols>
    <col min="1" max="3" width="15.33203125" customWidth="1"/>
    <col min="4" max="4" width="24.6640625" customWidth="1"/>
    <col min="5" max="12" width="15.33203125" customWidth="1"/>
  </cols>
  <sheetData>
    <row r="1" spans="1:12" hidden="1">
      <c r="A1" s="59" t="s">
        <v>0</v>
      </c>
      <c r="B1" s="59"/>
      <c r="C1" s="59"/>
      <c r="D1" s="59"/>
      <c r="E1" s="60"/>
      <c r="F1" s="4"/>
      <c r="G1" s="4" t="s">
        <v>1</v>
      </c>
      <c r="H1" s="5"/>
      <c r="I1" s="5"/>
      <c r="J1" s="6"/>
      <c r="K1" s="6"/>
      <c r="L1" s="6"/>
    </row>
    <row r="2" spans="1:12" ht="43.2">
      <c r="A2" s="7" t="s">
        <v>1043</v>
      </c>
      <c r="B2" s="7" t="s">
        <v>1042</v>
      </c>
      <c r="C2" s="9" t="s">
        <v>1022</v>
      </c>
      <c r="D2" s="8" t="s">
        <v>3</v>
      </c>
      <c r="E2" s="8" t="s">
        <v>4</v>
      </c>
      <c r="F2" s="63" t="s">
        <v>1041</v>
      </c>
      <c r="G2" s="10" t="s">
        <v>1040</v>
      </c>
      <c r="H2" s="11" t="s">
        <v>1044</v>
      </c>
      <c r="I2" s="12" t="s">
        <v>1045</v>
      </c>
      <c r="J2" s="11" t="s">
        <v>1046</v>
      </c>
      <c r="K2" s="12" t="s">
        <v>1047</v>
      </c>
      <c r="L2" s="13" t="s">
        <v>11</v>
      </c>
    </row>
    <row r="3" spans="1:12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4">
        <f>G3/(1+H3)</f>
        <v>500393.96887159534</v>
      </c>
      <c r="G3" s="43">
        <v>514405</v>
      </c>
      <c r="H3" s="53">
        <v>2.7999999999999997E-2</v>
      </c>
      <c r="I3" s="43">
        <v>6670</v>
      </c>
      <c r="J3" s="56">
        <v>-0.32400000000000001</v>
      </c>
      <c r="K3" s="43">
        <v>219295</v>
      </c>
      <c r="L3" s="40">
        <v>279880.3</v>
      </c>
    </row>
    <row r="4" spans="1:12">
      <c r="A4" s="49">
        <f t="shared" ref="A4:A67" si="0">B4+C4</f>
        <v>2</v>
      </c>
      <c r="B4" s="51">
        <v>2</v>
      </c>
      <c r="C4" s="48">
        <v>0</v>
      </c>
      <c r="D4" s="15" t="s">
        <v>16</v>
      </c>
      <c r="E4" s="16">
        <v>71000</v>
      </c>
      <c r="F4" s="64">
        <f t="shared" ref="F4:F67" si="1">G4/(1+H4)</f>
        <v>244286.19528619529</v>
      </c>
      <c r="G4" s="62">
        <v>290212</v>
      </c>
      <c r="H4" s="54">
        <v>0.188</v>
      </c>
      <c r="I4" s="44">
        <v>20840</v>
      </c>
      <c r="J4" s="57">
        <v>5.7000000000000002E-2</v>
      </c>
      <c r="K4" s="44">
        <v>346196</v>
      </c>
      <c r="L4" s="41">
        <v>342172</v>
      </c>
    </row>
    <row r="5" spans="1:12">
      <c r="A5" s="49">
        <f t="shared" si="0"/>
        <v>4</v>
      </c>
      <c r="B5" s="51">
        <v>3</v>
      </c>
      <c r="C5" s="48">
        <v>1</v>
      </c>
      <c r="D5" s="15" t="s">
        <v>18</v>
      </c>
      <c r="E5" s="16">
        <v>132000</v>
      </c>
      <c r="F5" s="64">
        <f t="shared" si="1"/>
        <v>229158.75754961174</v>
      </c>
      <c r="G5" s="62">
        <v>265595</v>
      </c>
      <c r="H5" s="54">
        <v>0.159</v>
      </c>
      <c r="I5" s="44">
        <v>59531</v>
      </c>
      <c r="J5" s="57">
        <v>0.23100000000000001</v>
      </c>
      <c r="K5" s="44">
        <v>365725</v>
      </c>
      <c r="L5" s="41">
        <v>895667.4</v>
      </c>
    </row>
    <row r="6" spans="1:12">
      <c r="A6" s="49">
        <f t="shared" si="0"/>
        <v>3</v>
      </c>
      <c r="B6" s="51">
        <v>4</v>
      </c>
      <c r="C6" s="48">
        <v>-1</v>
      </c>
      <c r="D6" s="15" t="s">
        <v>20</v>
      </c>
      <c r="E6" s="16">
        <v>389000</v>
      </c>
      <c r="F6" s="64">
        <f t="shared" si="1"/>
        <v>242028.3203125</v>
      </c>
      <c r="G6" s="62">
        <v>247837</v>
      </c>
      <c r="H6" s="54">
        <v>2.4E-2</v>
      </c>
      <c r="I6" s="44">
        <v>4021</v>
      </c>
      <c r="J6" s="57">
        <v>-0.91100000000000003</v>
      </c>
      <c r="K6" s="44">
        <v>707794</v>
      </c>
      <c r="L6" s="41">
        <v>493870.3</v>
      </c>
    </row>
    <row r="7" spans="1:12">
      <c r="A7" s="49">
        <f t="shared" si="0"/>
        <v>8</v>
      </c>
      <c r="B7" s="51">
        <v>5</v>
      </c>
      <c r="C7" s="48">
        <v>3</v>
      </c>
      <c r="D7" s="15" t="s">
        <v>22</v>
      </c>
      <c r="E7" s="16">
        <v>647500</v>
      </c>
      <c r="F7" s="64">
        <f t="shared" si="1"/>
        <v>177912.14667685257</v>
      </c>
      <c r="G7" s="62">
        <v>232887</v>
      </c>
      <c r="H7" s="54">
        <v>0.309</v>
      </c>
      <c r="I7" s="44">
        <v>10073</v>
      </c>
      <c r="J7" s="57">
        <v>2.3210000000000002</v>
      </c>
      <c r="K7" s="44">
        <v>162648</v>
      </c>
      <c r="L7" s="41">
        <v>874709.5</v>
      </c>
    </row>
    <row r="8" spans="1:12">
      <c r="A8" s="49">
        <f t="shared" si="0"/>
        <v>5</v>
      </c>
      <c r="B8" s="51">
        <v>6</v>
      </c>
      <c r="C8" s="48">
        <v>-1</v>
      </c>
      <c r="D8" s="15" t="s">
        <v>24</v>
      </c>
      <c r="E8" s="16">
        <v>300000</v>
      </c>
      <c r="F8" s="64">
        <f t="shared" si="1"/>
        <v>201108.44444444444</v>
      </c>
      <c r="G8" s="62">
        <v>226247</v>
      </c>
      <c r="H8" s="54">
        <v>0.125</v>
      </c>
      <c r="I8" s="44">
        <v>11986</v>
      </c>
      <c r="J8" s="57">
        <v>0.13500000000000001</v>
      </c>
      <c r="K8" s="44">
        <v>152221</v>
      </c>
      <c r="L8" s="41">
        <v>237255.5</v>
      </c>
    </row>
    <row r="9" spans="1:12">
      <c r="A9" s="49">
        <f t="shared" si="0"/>
        <v>6</v>
      </c>
      <c r="B9" s="51">
        <v>7</v>
      </c>
      <c r="C9" s="48">
        <v>-1</v>
      </c>
      <c r="D9" s="15" t="s">
        <v>26</v>
      </c>
      <c r="E9" s="16">
        <v>68000</v>
      </c>
      <c r="F9" s="64">
        <f t="shared" si="1"/>
        <v>198624.40419447093</v>
      </c>
      <c r="G9" s="62">
        <v>208357</v>
      </c>
      <c r="H9" s="54">
        <v>4.9000000000000002E-2</v>
      </c>
      <c r="I9" s="44">
        <v>67</v>
      </c>
      <c r="J9" s="57">
        <v>-0.98699999999999999</v>
      </c>
      <c r="K9" s="44">
        <v>60381</v>
      </c>
      <c r="L9" s="41">
        <v>22455.1</v>
      </c>
    </row>
    <row r="10" spans="1:12">
      <c r="A10" s="49">
        <f t="shared" si="0"/>
        <v>7</v>
      </c>
      <c r="B10" s="51">
        <v>8</v>
      </c>
      <c r="C10" s="48">
        <v>-1</v>
      </c>
      <c r="D10" s="15" t="s">
        <v>28</v>
      </c>
      <c r="E10" s="16">
        <v>295000</v>
      </c>
      <c r="F10" s="64">
        <f t="shared" si="1"/>
        <v>184785.37511870847</v>
      </c>
      <c r="G10" s="62">
        <v>194579</v>
      </c>
      <c r="H10" s="54">
        <v>5.2999999999999999E-2</v>
      </c>
      <c r="I10" s="44">
        <v>-594</v>
      </c>
      <c r="J10" s="57">
        <v>-1.0900000000000001</v>
      </c>
      <c r="K10" s="44">
        <v>196456</v>
      </c>
      <c r="L10" s="41">
        <v>69951.600000000006</v>
      </c>
    </row>
    <row r="11" spans="1:12">
      <c r="A11" s="49">
        <f t="shared" si="0"/>
        <v>9</v>
      </c>
      <c r="B11" s="51">
        <v>9</v>
      </c>
      <c r="C11" s="48">
        <v>0</v>
      </c>
      <c r="D11" s="15" t="s">
        <v>30</v>
      </c>
      <c r="E11" s="16">
        <v>268220</v>
      </c>
      <c r="F11" s="64">
        <f t="shared" si="1"/>
        <v>160484.96240601502</v>
      </c>
      <c r="G11" s="62">
        <v>170756</v>
      </c>
      <c r="H11" s="54">
        <v>6.4000000000000001E-2</v>
      </c>
      <c r="I11" s="44">
        <v>19370</v>
      </c>
      <c r="J11" s="57">
        <v>-0.34200000000000003</v>
      </c>
      <c r="K11" s="44">
        <v>531864</v>
      </c>
      <c r="L11" s="41">
        <v>228444.7</v>
      </c>
    </row>
    <row r="12" spans="1:12">
      <c r="A12" s="49">
        <f t="shared" si="0"/>
        <v>12</v>
      </c>
      <c r="B12" s="51">
        <v>10</v>
      </c>
      <c r="C12" s="48">
        <v>2</v>
      </c>
      <c r="D12" s="15" t="s">
        <v>32</v>
      </c>
      <c r="E12" s="16">
        <v>20500</v>
      </c>
      <c r="F12" s="64">
        <f t="shared" si="1"/>
        <v>153089.88149498633</v>
      </c>
      <c r="G12" s="62">
        <v>167939.6</v>
      </c>
      <c r="H12" s="54">
        <v>9.6999999999999989E-2</v>
      </c>
      <c r="I12" s="44">
        <v>1658.4</v>
      </c>
      <c r="J12" s="57">
        <v>3.55</v>
      </c>
      <c r="K12" s="44">
        <v>37669.800000000003</v>
      </c>
      <c r="L12" s="41">
        <v>16785.900000000001</v>
      </c>
    </row>
    <row r="13" spans="1:12">
      <c r="A13" s="49">
        <f t="shared" si="0"/>
        <v>13</v>
      </c>
      <c r="B13" s="51">
        <v>11</v>
      </c>
      <c r="C13" s="48">
        <v>2</v>
      </c>
      <c r="D13" s="15" t="s">
        <v>34</v>
      </c>
      <c r="E13" s="16">
        <v>48600</v>
      </c>
      <c r="F13" s="64">
        <f t="shared" si="1"/>
        <v>134578.47896440129</v>
      </c>
      <c r="G13" s="62">
        <v>166339</v>
      </c>
      <c r="H13" s="54">
        <v>0.23600000000000002</v>
      </c>
      <c r="I13" s="44">
        <v>14824</v>
      </c>
      <c r="J13" s="57">
        <v>0.61199999999999999</v>
      </c>
      <c r="K13" s="44">
        <v>253863</v>
      </c>
      <c r="L13" s="41">
        <v>234049.7</v>
      </c>
    </row>
    <row r="14" spans="1:12">
      <c r="A14" s="49">
        <f t="shared" si="0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4">
        <f t="shared" si="1"/>
        <v>156733.13782991204</v>
      </c>
      <c r="G14" s="62">
        <v>160338</v>
      </c>
      <c r="H14" s="54">
        <v>2.3E-2</v>
      </c>
      <c r="I14" s="44">
        <v>3677</v>
      </c>
      <c r="J14" s="57">
        <v>-0.51600000000000001</v>
      </c>
      <c r="K14" s="44">
        <v>256540</v>
      </c>
      <c r="L14" s="41">
        <v>35028</v>
      </c>
    </row>
    <row r="15" spans="1:12">
      <c r="A15" s="49">
        <f t="shared" si="0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4">
        <f t="shared" si="1"/>
        <v>157271.6577540107</v>
      </c>
      <c r="G15" s="62">
        <v>147049</v>
      </c>
      <c r="H15" s="54">
        <v>-6.5000000000000002E-2</v>
      </c>
      <c r="I15" s="44">
        <v>8014</v>
      </c>
      <c r="J15" s="57" t="s">
        <v>14</v>
      </c>
      <c r="K15" s="44">
        <v>227339</v>
      </c>
      <c r="L15" s="41">
        <v>52291.7</v>
      </c>
    </row>
    <row r="16" spans="1:12">
      <c r="A16" s="49">
        <f t="shared" si="0"/>
        <v>15</v>
      </c>
      <c r="B16" s="51">
        <v>14</v>
      </c>
      <c r="C16" s="48">
        <v>1</v>
      </c>
      <c r="D16" s="15" t="s">
        <v>40</v>
      </c>
      <c r="E16" s="16">
        <v>194000</v>
      </c>
      <c r="F16" s="64">
        <f t="shared" si="1"/>
        <v>129057.42935278031</v>
      </c>
      <c r="G16" s="62">
        <v>141576</v>
      </c>
      <c r="H16" s="54">
        <v>9.6999999999999989E-2</v>
      </c>
      <c r="I16" s="44">
        <v>3134</v>
      </c>
      <c r="J16" s="57">
        <v>0.17</v>
      </c>
      <c r="K16" s="44">
        <v>40830</v>
      </c>
      <c r="L16" s="41">
        <v>106512.6</v>
      </c>
    </row>
    <row r="17" spans="1:12">
      <c r="A17" s="49">
        <f t="shared" si="0"/>
        <v>22</v>
      </c>
      <c r="B17" s="51">
        <v>15</v>
      </c>
      <c r="C17" s="48">
        <v>7</v>
      </c>
      <c r="D17" s="15" t="s">
        <v>42</v>
      </c>
      <c r="E17" s="16">
        <v>98771</v>
      </c>
      <c r="F17" s="64">
        <f t="shared" si="1"/>
        <v>110874.39222042139</v>
      </c>
      <c r="G17" s="62">
        <v>136819</v>
      </c>
      <c r="H17" s="54">
        <v>0.23399999999999999</v>
      </c>
      <c r="I17" s="44">
        <v>30736</v>
      </c>
      <c r="J17" s="57">
        <v>1.427</v>
      </c>
      <c r="K17" s="44">
        <v>232792</v>
      </c>
      <c r="L17" s="41">
        <v>816824.2</v>
      </c>
    </row>
    <row r="18" spans="1:12">
      <c r="A18" s="49">
        <f t="shared" si="0"/>
        <v>14</v>
      </c>
      <c r="B18" s="51">
        <v>16</v>
      </c>
      <c r="C18" s="48">
        <v>-2</v>
      </c>
      <c r="D18" s="15" t="s">
        <v>44</v>
      </c>
      <c r="E18" s="16">
        <v>50200</v>
      </c>
      <c r="F18" s="64">
        <f t="shared" si="1"/>
        <v>129923.07692307694</v>
      </c>
      <c r="G18" s="62">
        <v>136809</v>
      </c>
      <c r="H18" s="54">
        <v>5.2999999999999999E-2</v>
      </c>
      <c r="I18" s="44">
        <v>256</v>
      </c>
      <c r="J18" s="57">
        <v>-0.80100000000000005</v>
      </c>
      <c r="K18" s="44">
        <v>39951</v>
      </c>
      <c r="L18" s="41">
        <v>14349.5</v>
      </c>
    </row>
    <row r="19" spans="1:12">
      <c r="A19" s="49">
        <f t="shared" si="0"/>
        <v>19</v>
      </c>
      <c r="B19" s="51">
        <v>17</v>
      </c>
      <c r="C19" s="48">
        <v>2</v>
      </c>
      <c r="D19" s="15" t="s">
        <v>46</v>
      </c>
      <c r="E19" s="16">
        <v>299000</v>
      </c>
      <c r="F19" s="64">
        <f t="shared" si="1"/>
        <v>118182.38993710691</v>
      </c>
      <c r="G19" s="62">
        <v>131537</v>
      </c>
      <c r="H19" s="54">
        <v>0.113</v>
      </c>
      <c r="I19" s="44">
        <v>5024</v>
      </c>
      <c r="J19" s="57">
        <v>0.23200000000000001</v>
      </c>
      <c r="K19" s="44">
        <v>68124</v>
      </c>
      <c r="L19" s="41">
        <v>59691.7</v>
      </c>
    </row>
    <row r="20" spans="1:12">
      <c r="A20" s="49">
        <f t="shared" si="0"/>
        <v>20</v>
      </c>
      <c r="B20" s="51">
        <v>18</v>
      </c>
      <c r="C20" s="48">
        <v>2</v>
      </c>
      <c r="D20" s="15" t="s">
        <v>48</v>
      </c>
      <c r="E20" s="16">
        <v>256105</v>
      </c>
      <c r="F20" s="64">
        <f t="shared" si="1"/>
        <v>113875.21663778163</v>
      </c>
      <c r="G20" s="62">
        <v>131412</v>
      </c>
      <c r="H20" s="54">
        <v>0.154</v>
      </c>
      <c r="I20" s="44">
        <v>32474</v>
      </c>
      <c r="J20" s="57">
        <v>0.32900000000000001</v>
      </c>
      <c r="K20" s="44">
        <v>2622532</v>
      </c>
      <c r="L20" s="41">
        <v>331451.5</v>
      </c>
    </row>
    <row r="21" spans="1:12">
      <c r="A21" s="49">
        <f t="shared" si="0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4">
        <f t="shared" si="1"/>
        <v>126072.25433526011</v>
      </c>
      <c r="G21" s="62">
        <v>130863</v>
      </c>
      <c r="H21" s="54">
        <v>3.7999999999999999E-2</v>
      </c>
      <c r="I21" s="44">
        <v>15528</v>
      </c>
      <c r="J21" s="57">
        <v>-0.48399999999999999</v>
      </c>
      <c r="K21" s="44">
        <v>264829</v>
      </c>
      <c r="L21" s="41">
        <v>244327.9</v>
      </c>
    </row>
    <row r="22" spans="1:12">
      <c r="A22" s="49">
        <f t="shared" si="0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4">
        <f t="shared" si="1"/>
        <v>122633.6032388664</v>
      </c>
      <c r="G22" s="62">
        <v>121162</v>
      </c>
      <c r="H22" s="54">
        <v>-1.2E-2</v>
      </c>
      <c r="I22" s="44">
        <v>3110</v>
      </c>
      <c r="J22" s="57">
        <v>0.63100000000000001</v>
      </c>
      <c r="K22" s="44">
        <v>38118</v>
      </c>
      <c r="L22" s="41">
        <v>19630.8</v>
      </c>
    </row>
    <row r="23" spans="1:12">
      <c r="A23" s="49">
        <f t="shared" si="0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4">
        <f t="shared" si="1"/>
        <v>122223.57723577236</v>
      </c>
      <c r="G23" s="62">
        <v>120268</v>
      </c>
      <c r="H23" s="54">
        <v>-1.6E-2</v>
      </c>
      <c r="I23" s="44">
        <v>-22355</v>
      </c>
      <c r="J23" s="57" t="s">
        <v>14</v>
      </c>
      <c r="K23" s="44">
        <v>309129</v>
      </c>
      <c r="L23" s="41">
        <v>87009.3</v>
      </c>
    </row>
    <row r="24" spans="1:12">
      <c r="A24" s="49">
        <f t="shared" si="0"/>
        <v>21</v>
      </c>
      <c r="B24" s="51">
        <v>22</v>
      </c>
      <c r="C24" s="48">
        <v>-1</v>
      </c>
      <c r="D24" s="15" t="s">
        <v>56</v>
      </c>
      <c r="E24" s="16">
        <v>7400</v>
      </c>
      <c r="F24" s="64">
        <f t="shared" si="1"/>
        <v>112348.9242282507</v>
      </c>
      <c r="G24" s="62">
        <v>120101</v>
      </c>
      <c r="H24" s="54">
        <v>6.9000000000000006E-2</v>
      </c>
      <c r="I24" s="44">
        <v>15959</v>
      </c>
      <c r="J24" s="57">
        <v>5.4790000000000001</v>
      </c>
      <c r="K24" s="44">
        <v>3418318</v>
      </c>
      <c r="L24" s="41">
        <v>3242.6</v>
      </c>
    </row>
    <row r="25" spans="1:12">
      <c r="A25" s="49">
        <f t="shared" si="0"/>
        <v>28</v>
      </c>
      <c r="B25" s="51">
        <v>23</v>
      </c>
      <c r="C25" s="48">
        <v>5</v>
      </c>
      <c r="D25" s="15" t="s">
        <v>58</v>
      </c>
      <c r="E25" s="16">
        <v>14200</v>
      </c>
      <c r="F25" s="64">
        <f t="shared" si="1"/>
        <v>91593.424218123502</v>
      </c>
      <c r="G25" s="62">
        <v>114217</v>
      </c>
      <c r="H25" s="54">
        <v>0.247</v>
      </c>
      <c r="I25" s="44">
        <v>5595</v>
      </c>
      <c r="J25" s="57">
        <v>9.6000000000000002E-2</v>
      </c>
      <c r="K25" s="44">
        <v>54302</v>
      </c>
      <c r="L25" s="41">
        <v>43240.7</v>
      </c>
    </row>
    <row r="26" spans="1:12">
      <c r="A26" s="49">
        <f t="shared" si="0"/>
        <v>31</v>
      </c>
      <c r="B26" s="51">
        <v>24</v>
      </c>
      <c r="C26" s="48">
        <v>7</v>
      </c>
      <c r="D26" s="15" t="s">
        <v>60</v>
      </c>
      <c r="E26" s="16">
        <v>10261</v>
      </c>
      <c r="F26" s="64">
        <f t="shared" si="1"/>
        <v>88418.253968253965</v>
      </c>
      <c r="G26" s="62">
        <v>111407</v>
      </c>
      <c r="H26" s="54">
        <v>0.26</v>
      </c>
      <c r="I26" s="44">
        <v>3122</v>
      </c>
      <c r="J26" s="57">
        <v>-0.23200000000000001</v>
      </c>
      <c r="K26" s="44">
        <v>50155</v>
      </c>
      <c r="L26" s="41">
        <v>35426.1</v>
      </c>
    </row>
    <row r="27" spans="1:12">
      <c r="A27" s="49">
        <f t="shared" si="0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4">
        <f t="shared" si="1"/>
        <v>100257.47960108795</v>
      </c>
      <c r="G27" s="62">
        <v>110584</v>
      </c>
      <c r="H27" s="54">
        <v>0.10300000000000001</v>
      </c>
      <c r="I27" s="44">
        <v>28147</v>
      </c>
      <c r="J27" s="57">
        <v>0.54400000000000004</v>
      </c>
      <c r="K27" s="44">
        <v>2354507</v>
      </c>
      <c r="L27" s="41">
        <v>265938.5</v>
      </c>
    </row>
    <row r="28" spans="1:12">
      <c r="A28" s="49">
        <f t="shared" si="0"/>
        <v>30</v>
      </c>
      <c r="B28" s="51">
        <v>26</v>
      </c>
      <c r="C28" s="48">
        <v>4</v>
      </c>
      <c r="D28" s="15" t="s">
        <v>64</v>
      </c>
      <c r="E28" s="16">
        <v>131000</v>
      </c>
      <c r="F28" s="64">
        <f t="shared" si="1"/>
        <v>89942.950285248589</v>
      </c>
      <c r="G28" s="62">
        <v>110360</v>
      </c>
      <c r="H28" s="54">
        <v>0.22699999999999998</v>
      </c>
      <c r="I28" s="44">
        <v>16571</v>
      </c>
      <c r="J28" s="57">
        <v>-0.218</v>
      </c>
      <c r="K28" s="44">
        <v>258848</v>
      </c>
      <c r="L28" s="41">
        <v>904860.9</v>
      </c>
    </row>
    <row r="29" spans="1:12">
      <c r="A29" s="49">
        <f t="shared" si="0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4">
        <f t="shared" si="1"/>
        <v>100935.63432835821</v>
      </c>
      <c r="G29" s="62">
        <v>108203</v>
      </c>
      <c r="H29" s="54">
        <v>7.2000000000000008E-2</v>
      </c>
      <c r="I29" s="44">
        <v>11121</v>
      </c>
      <c r="J29" s="57">
        <v>0.28899999999999998</v>
      </c>
      <c r="K29" s="44">
        <v>44003</v>
      </c>
      <c r="L29" s="41">
        <v>211828</v>
      </c>
    </row>
    <row r="30" spans="1:12">
      <c r="A30" s="49">
        <f t="shared" si="0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4">
        <f t="shared" si="1"/>
        <v>93376.731301939057</v>
      </c>
      <c r="G30" s="62">
        <v>101127</v>
      </c>
      <c r="H30" s="54">
        <v>8.3000000000000004E-2</v>
      </c>
      <c r="I30" s="44">
        <v>10460</v>
      </c>
      <c r="J30" s="57">
        <v>0.27600000000000002</v>
      </c>
      <c r="K30" s="44">
        <v>117359</v>
      </c>
      <c r="L30" s="41">
        <v>215304.7</v>
      </c>
    </row>
    <row r="31" spans="1:12">
      <c r="A31" s="49">
        <f t="shared" si="0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4">
        <f t="shared" si="1"/>
        <v>97736.943907156674</v>
      </c>
      <c r="G31" s="62">
        <v>101060</v>
      </c>
      <c r="H31" s="54">
        <v>3.4000000000000002E-2</v>
      </c>
      <c r="I31" s="44">
        <v>22393</v>
      </c>
      <c r="J31" s="57">
        <v>8.9999999999999993E-3</v>
      </c>
      <c r="K31" s="44">
        <v>1895883</v>
      </c>
      <c r="L31" s="41">
        <v>219467.1</v>
      </c>
    </row>
    <row r="32" spans="1:12">
      <c r="A32" s="49">
        <f t="shared" si="0"/>
        <v>32</v>
      </c>
      <c r="B32" s="51">
        <v>30</v>
      </c>
      <c r="C32" s="48">
        <v>2</v>
      </c>
      <c r="D32" s="15" t="s">
        <v>72</v>
      </c>
      <c r="E32" s="16">
        <v>204000</v>
      </c>
      <c r="F32" s="64">
        <f t="shared" si="1"/>
        <v>87971.014492753617</v>
      </c>
      <c r="G32" s="62">
        <v>97120</v>
      </c>
      <c r="H32" s="54">
        <v>0.10400000000000001</v>
      </c>
      <c r="I32" s="44">
        <v>18045</v>
      </c>
      <c r="J32" s="57" t="s">
        <v>14</v>
      </c>
      <c r="K32" s="44">
        <v>1917383</v>
      </c>
      <c r="L32" s="41">
        <v>145625.4</v>
      </c>
    </row>
    <row r="33" spans="1:12">
      <c r="A33" s="49">
        <f t="shared" si="0"/>
        <v>41</v>
      </c>
      <c r="B33" s="51">
        <v>31</v>
      </c>
      <c r="C33" s="48">
        <v>10</v>
      </c>
      <c r="D33" s="15" t="s">
        <v>74</v>
      </c>
      <c r="E33" s="16">
        <v>60350</v>
      </c>
      <c r="F33" s="64">
        <f t="shared" si="1"/>
        <v>67619.777158774377</v>
      </c>
      <c r="G33" s="62">
        <v>97102</v>
      </c>
      <c r="H33" s="54">
        <v>0.436</v>
      </c>
      <c r="I33" s="44">
        <v>2780</v>
      </c>
      <c r="J33" s="57">
        <v>-0.19</v>
      </c>
      <c r="K33" s="44">
        <v>92940</v>
      </c>
      <c r="L33" s="41">
        <v>40258.199999999997</v>
      </c>
    </row>
    <row r="34" spans="1:12">
      <c r="A34" s="49">
        <f t="shared" si="0"/>
        <v>33</v>
      </c>
      <c r="B34" s="51">
        <v>32</v>
      </c>
      <c r="C34" s="48">
        <v>1</v>
      </c>
      <c r="D34" s="15" t="s">
        <v>76</v>
      </c>
      <c r="E34" s="16">
        <v>184000</v>
      </c>
      <c r="F34" s="64">
        <f t="shared" si="1"/>
        <v>84532.200357781752</v>
      </c>
      <c r="G34" s="62">
        <v>94507</v>
      </c>
      <c r="H34" s="54">
        <v>0.11800000000000001</v>
      </c>
      <c r="I34" s="44">
        <v>11731</v>
      </c>
      <c r="J34" s="57">
        <v>-0.48399999999999999</v>
      </c>
      <c r="K34" s="44">
        <v>251684</v>
      </c>
      <c r="L34" s="41">
        <v>180948</v>
      </c>
    </row>
    <row r="35" spans="1:12">
      <c r="A35" s="49">
        <f t="shared" si="0"/>
        <v>29</v>
      </c>
      <c r="B35" s="51">
        <v>33</v>
      </c>
      <c r="C35" s="48">
        <v>-4</v>
      </c>
      <c r="D35" s="15" t="s">
        <v>78</v>
      </c>
      <c r="E35" s="16">
        <v>63900</v>
      </c>
      <c r="F35" s="64">
        <f t="shared" si="1"/>
        <v>90034.213098729233</v>
      </c>
      <c r="G35" s="62">
        <v>92105</v>
      </c>
      <c r="H35" s="54">
        <v>2.3E-2</v>
      </c>
      <c r="I35" s="44">
        <v>3750</v>
      </c>
      <c r="J35" s="57">
        <v>-2.4E-2</v>
      </c>
      <c r="K35" s="44">
        <v>71571</v>
      </c>
      <c r="L35" s="41">
        <v>73826.600000000006</v>
      </c>
    </row>
    <row r="36" spans="1:12">
      <c r="A36" s="49">
        <f t="shared" si="0"/>
        <v>35</v>
      </c>
      <c r="B36" s="51">
        <v>34</v>
      </c>
      <c r="C36" s="48">
        <v>1</v>
      </c>
      <c r="D36" s="15" t="s">
        <v>80</v>
      </c>
      <c r="E36" s="16">
        <v>157000</v>
      </c>
      <c r="F36" s="64">
        <f t="shared" si="1"/>
        <v>78664.0625</v>
      </c>
      <c r="G36" s="62">
        <v>90621</v>
      </c>
      <c r="H36" s="54">
        <v>0.152</v>
      </c>
      <c r="I36" s="44">
        <v>-2310</v>
      </c>
      <c r="J36" s="57" t="s">
        <v>14</v>
      </c>
      <c r="K36" s="44">
        <v>111820</v>
      </c>
      <c r="L36" s="41">
        <v>42170.5</v>
      </c>
    </row>
    <row r="37" spans="1:12">
      <c r="A37" s="49">
        <f t="shared" si="0"/>
        <v>47</v>
      </c>
      <c r="B37" s="51">
        <v>35</v>
      </c>
      <c r="C37" s="48">
        <v>12</v>
      </c>
      <c r="D37" s="15" t="s">
        <v>82</v>
      </c>
      <c r="E37" s="16">
        <v>98000</v>
      </c>
      <c r="F37" s="64">
        <f t="shared" si="1"/>
        <v>62665.451895043727</v>
      </c>
      <c r="G37" s="62">
        <v>85977</v>
      </c>
      <c r="H37" s="54">
        <v>0.37200000000000005</v>
      </c>
      <c r="I37" s="44">
        <v>3844</v>
      </c>
      <c r="J37" s="57">
        <v>1.633</v>
      </c>
      <c r="K37" s="44">
        <v>188030</v>
      </c>
      <c r="L37" s="41">
        <v>120201.4</v>
      </c>
    </row>
    <row r="38" spans="1:12">
      <c r="A38" s="49">
        <f t="shared" si="0"/>
        <v>36</v>
      </c>
      <c r="B38" s="51">
        <v>36</v>
      </c>
      <c r="C38" s="48">
        <v>0</v>
      </c>
      <c r="D38" s="15" t="s">
        <v>84</v>
      </c>
      <c r="E38" s="16">
        <v>56788</v>
      </c>
      <c r="F38" s="64">
        <f t="shared" si="1"/>
        <v>78362.607861936718</v>
      </c>
      <c r="G38" s="62">
        <v>81732.2</v>
      </c>
      <c r="H38" s="54">
        <v>4.2999999999999997E-2</v>
      </c>
      <c r="I38" s="44">
        <v>8788.4</v>
      </c>
      <c r="J38" s="57">
        <v>2.9830000000000001</v>
      </c>
      <c r="K38" s="44">
        <v>272518.40000000002</v>
      </c>
      <c r="L38" s="41" t="s">
        <v>14</v>
      </c>
    </row>
    <row r="39" spans="1:12">
      <c r="A39" s="49">
        <f t="shared" si="0"/>
        <v>37</v>
      </c>
      <c r="B39" s="51">
        <v>37</v>
      </c>
      <c r="C39" s="48">
        <v>0</v>
      </c>
      <c r="D39" s="15" t="s">
        <v>86</v>
      </c>
      <c r="E39" s="16">
        <v>135100</v>
      </c>
      <c r="F39" s="64">
        <f t="shared" si="1"/>
        <v>76458.29428303655</v>
      </c>
      <c r="G39" s="62">
        <v>81581</v>
      </c>
      <c r="H39" s="54">
        <v>6.7000000000000004E-2</v>
      </c>
      <c r="I39" s="44">
        <v>15297</v>
      </c>
      <c r="J39" s="57">
        <v>10.766999999999999</v>
      </c>
      <c r="K39" s="44">
        <v>152954</v>
      </c>
      <c r="L39" s="41">
        <v>372228.9</v>
      </c>
    </row>
    <row r="40" spans="1:12">
      <c r="A40" s="49">
        <f t="shared" si="0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4">
        <f t="shared" si="1"/>
        <v>79116.302186878733</v>
      </c>
      <c r="G40" s="62">
        <v>79591</v>
      </c>
      <c r="H40" s="54">
        <v>6.0000000000000001E-3</v>
      </c>
      <c r="I40" s="44">
        <v>8728</v>
      </c>
      <c r="J40" s="57">
        <v>0.51700000000000002</v>
      </c>
      <c r="K40" s="44">
        <v>123382</v>
      </c>
      <c r="L40" s="41">
        <v>125560.1</v>
      </c>
    </row>
    <row r="41" spans="1:12">
      <c r="A41" s="49">
        <f t="shared" si="0"/>
        <v>39</v>
      </c>
      <c r="B41" s="51">
        <v>39</v>
      </c>
      <c r="C41" s="48">
        <v>0</v>
      </c>
      <c r="D41" s="15" t="s">
        <v>90</v>
      </c>
      <c r="E41" s="16">
        <v>360000</v>
      </c>
      <c r="F41" s="64">
        <f t="shared" si="1"/>
        <v>71904.580152671755</v>
      </c>
      <c r="G41" s="62">
        <v>75356</v>
      </c>
      <c r="H41" s="54">
        <v>4.8000000000000001E-2</v>
      </c>
      <c r="I41" s="44">
        <v>2937</v>
      </c>
      <c r="J41" s="57">
        <v>1E-3</v>
      </c>
      <c r="K41" s="44">
        <v>41290</v>
      </c>
      <c r="L41" s="41">
        <v>41440.9</v>
      </c>
    </row>
    <row r="42" spans="1:12">
      <c r="A42" s="49">
        <f t="shared" si="0"/>
        <v>38</v>
      </c>
      <c r="B42" s="51">
        <v>40</v>
      </c>
      <c r="C42" s="48">
        <v>-2</v>
      </c>
      <c r="D42" s="15" t="s">
        <v>92</v>
      </c>
      <c r="E42" s="16">
        <v>6621</v>
      </c>
      <c r="F42" s="64">
        <f t="shared" si="1"/>
        <v>74643.002028397561</v>
      </c>
      <c r="G42" s="62">
        <v>73598</v>
      </c>
      <c r="H42" s="54">
        <v>-1.3999999999999999E-2</v>
      </c>
      <c r="I42" s="44">
        <v>9235</v>
      </c>
      <c r="J42" s="57">
        <v>0.64200000000000002</v>
      </c>
      <c r="K42" s="44">
        <v>2063060</v>
      </c>
      <c r="L42" s="41">
        <v>1748.7</v>
      </c>
    </row>
    <row r="43" spans="1:12">
      <c r="A43" s="49">
        <f t="shared" si="0"/>
        <v>44</v>
      </c>
      <c r="B43" s="51">
        <v>41</v>
      </c>
      <c r="C43" s="48">
        <v>3</v>
      </c>
      <c r="D43" s="15" t="s">
        <v>94</v>
      </c>
      <c r="E43" s="16">
        <v>364575</v>
      </c>
      <c r="F43" s="64">
        <f t="shared" si="1"/>
        <v>65867.094408799268</v>
      </c>
      <c r="G43" s="62">
        <v>71861</v>
      </c>
      <c r="H43" s="54">
        <v>9.0999999999999998E-2</v>
      </c>
      <c r="I43" s="44">
        <v>4791</v>
      </c>
      <c r="J43" s="57">
        <v>-2.4E-2</v>
      </c>
      <c r="K43" s="44">
        <v>50016</v>
      </c>
      <c r="L43" s="41">
        <v>96116.3</v>
      </c>
    </row>
    <row r="44" spans="1:12">
      <c r="A44" s="49">
        <f t="shared" si="0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4">
        <f t="shared" si="1"/>
        <v>68632.338787295477</v>
      </c>
      <c r="G44" s="62">
        <v>71309</v>
      </c>
      <c r="H44" s="54">
        <v>3.9E-2</v>
      </c>
      <c r="I44" s="44">
        <v>2314</v>
      </c>
      <c r="J44" s="57">
        <v>-0.32900000000000001</v>
      </c>
      <c r="K44" s="44">
        <v>34508</v>
      </c>
      <c r="L44" s="41">
        <v>87685.5</v>
      </c>
    </row>
    <row r="45" spans="1:12">
      <c r="A45" s="49">
        <f t="shared" si="0"/>
        <v>46</v>
      </c>
      <c r="B45" s="51">
        <v>43</v>
      </c>
      <c r="C45" s="48">
        <v>3</v>
      </c>
      <c r="D45" s="15" t="s">
        <v>98</v>
      </c>
      <c r="E45" s="16">
        <v>107400</v>
      </c>
      <c r="F45" s="64">
        <f t="shared" si="1"/>
        <v>62752.87865367582</v>
      </c>
      <c r="G45" s="62">
        <v>70848</v>
      </c>
      <c r="H45" s="54">
        <v>0.129</v>
      </c>
      <c r="I45" s="44">
        <v>21053</v>
      </c>
      <c r="J45" s="57">
        <v>1.1930000000000001</v>
      </c>
      <c r="K45" s="44">
        <v>127963</v>
      </c>
      <c r="L45" s="41">
        <v>241488.9</v>
      </c>
    </row>
    <row r="46" spans="1:12">
      <c r="A46" s="49">
        <f t="shared" si="0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4">
        <f t="shared" si="1"/>
        <v>66154.819863680634</v>
      </c>
      <c r="G46" s="62">
        <v>67941</v>
      </c>
      <c r="H46" s="54">
        <v>2.7000000000000003E-2</v>
      </c>
      <c r="I46" s="44">
        <v>5123</v>
      </c>
      <c r="J46" s="57">
        <v>0.27800000000000002</v>
      </c>
      <c r="K46" s="44">
        <v>687538</v>
      </c>
      <c r="L46" s="41">
        <v>40751</v>
      </c>
    </row>
    <row r="47" spans="1:12">
      <c r="A47" s="49">
        <f t="shared" si="0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4">
        <f t="shared" si="1"/>
        <v>66235.877106045591</v>
      </c>
      <c r="G47" s="62">
        <v>66832</v>
      </c>
      <c r="H47" s="54">
        <v>9.0000000000000011E-3</v>
      </c>
      <c r="I47" s="44">
        <v>9750</v>
      </c>
      <c r="J47" s="57">
        <v>-0.36399999999999999</v>
      </c>
      <c r="K47" s="44">
        <v>118310</v>
      </c>
      <c r="L47" s="41">
        <v>260289.4</v>
      </c>
    </row>
    <row r="48" spans="1:12">
      <c r="A48" s="49">
        <f t="shared" si="0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4">
        <f t="shared" si="1"/>
        <v>59856.885688568858</v>
      </c>
      <c r="G48" s="62">
        <v>66501</v>
      </c>
      <c r="H48" s="54">
        <v>0.111</v>
      </c>
      <c r="I48" s="44">
        <v>5269</v>
      </c>
      <c r="J48" s="57">
        <v>0.158</v>
      </c>
      <c r="K48" s="44">
        <v>134211</v>
      </c>
      <c r="L48" s="41">
        <v>111146</v>
      </c>
    </row>
    <row r="49" spans="1:12">
      <c r="A49" s="49">
        <f t="shared" si="0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4">
        <f t="shared" si="1"/>
        <v>60322.580645161295</v>
      </c>
      <c r="G49" s="62">
        <v>65450</v>
      </c>
      <c r="H49" s="54">
        <v>8.5000000000000006E-2</v>
      </c>
      <c r="I49" s="44">
        <v>4572</v>
      </c>
      <c r="J49" s="57">
        <v>0.52600000000000002</v>
      </c>
      <c r="K49" s="44">
        <v>52330</v>
      </c>
      <c r="L49" s="41">
        <v>47270.8</v>
      </c>
    </row>
    <row r="50" spans="1:12">
      <c r="A50" s="49">
        <f t="shared" si="0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4">
        <f t="shared" si="1"/>
        <v>63517.681728880154</v>
      </c>
      <c r="G50" s="62">
        <v>64661</v>
      </c>
      <c r="H50" s="54">
        <v>1.8000000000000002E-2</v>
      </c>
      <c r="I50" s="44">
        <v>12515</v>
      </c>
      <c r="J50" s="57">
        <v>1.577</v>
      </c>
      <c r="K50" s="44">
        <v>77648</v>
      </c>
      <c r="L50" s="41">
        <v>172094.7</v>
      </c>
    </row>
    <row r="51" spans="1:12">
      <c r="A51" s="49">
        <f t="shared" si="0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4">
        <f t="shared" si="1"/>
        <v>60813.799621928163</v>
      </c>
      <c r="G51" s="62">
        <v>64341</v>
      </c>
      <c r="H51" s="54">
        <v>5.7999999999999996E-2</v>
      </c>
      <c r="I51" s="44">
        <v>1810</v>
      </c>
      <c r="J51" s="57">
        <v>0.13500000000000001</v>
      </c>
      <c r="K51" s="44">
        <v>40833</v>
      </c>
      <c r="L51" s="41">
        <v>24156.7</v>
      </c>
    </row>
    <row r="52" spans="1:12">
      <c r="A52" s="49">
        <f t="shared" si="0"/>
        <v>52</v>
      </c>
      <c r="B52" s="51">
        <v>50</v>
      </c>
      <c r="C52" s="48">
        <v>2</v>
      </c>
      <c r="D52" s="15" t="s">
        <v>112</v>
      </c>
      <c r="E52" s="16">
        <v>50492</v>
      </c>
      <c r="F52" s="64">
        <f t="shared" si="1"/>
        <v>59708.056872037916</v>
      </c>
      <c r="G52" s="62">
        <v>62992</v>
      </c>
      <c r="H52" s="54">
        <v>5.5E-2</v>
      </c>
      <c r="I52" s="44">
        <v>4074</v>
      </c>
      <c r="J52" s="57">
        <v>-0.48199999999999998</v>
      </c>
      <c r="K52" s="44">
        <v>815078</v>
      </c>
      <c r="L52" s="41">
        <v>37517.699999999997</v>
      </c>
    </row>
    <row r="53" spans="1:12">
      <c r="A53" s="49">
        <f t="shared" si="0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4">
        <f t="shared" si="1"/>
        <v>48558.966074313408</v>
      </c>
      <c r="G53" s="62">
        <v>60116</v>
      </c>
      <c r="H53" s="54">
        <v>0.23800000000000002</v>
      </c>
      <c r="I53" s="44">
        <v>900</v>
      </c>
      <c r="J53" s="57">
        <v>8.6999999999999994E-2</v>
      </c>
      <c r="K53" s="44">
        <v>30901</v>
      </c>
      <c r="L53" s="41">
        <v>21939.7</v>
      </c>
    </row>
    <row r="54" spans="1:12">
      <c r="A54" s="49">
        <f t="shared" si="0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4">
        <f t="shared" si="1"/>
        <v>59685.856573705176</v>
      </c>
      <c r="G54" s="62">
        <v>59924.6</v>
      </c>
      <c r="H54" s="54">
        <v>4.0000000000000001E-3</v>
      </c>
      <c r="I54" s="44">
        <v>46.3</v>
      </c>
      <c r="J54" s="57" t="s">
        <v>14</v>
      </c>
      <c r="K54" s="44">
        <v>21812.3</v>
      </c>
      <c r="L54" s="41" t="s">
        <v>14</v>
      </c>
    </row>
    <row r="55" spans="1:12">
      <c r="A55" s="49">
        <f t="shared" si="0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4">
        <f t="shared" si="1"/>
        <v>55133.58070500927</v>
      </c>
      <c r="G55" s="62">
        <v>59434</v>
      </c>
      <c r="H55" s="54">
        <v>7.8E-2</v>
      </c>
      <c r="I55" s="44">
        <v>12598</v>
      </c>
      <c r="J55" s="57">
        <v>0.40300000000000002</v>
      </c>
      <c r="K55" s="44">
        <v>98598</v>
      </c>
      <c r="L55" s="41">
        <v>199589.9</v>
      </c>
    </row>
    <row r="56" spans="1:12">
      <c r="A56" s="49">
        <f t="shared" si="0"/>
        <v>54</v>
      </c>
      <c r="B56" s="51">
        <v>54</v>
      </c>
      <c r="C56" s="48">
        <v>0</v>
      </c>
      <c r="D56" s="15" t="s">
        <v>120</v>
      </c>
      <c r="E56" s="16">
        <v>67000</v>
      </c>
      <c r="F56" s="64">
        <f t="shared" si="1"/>
        <v>55350.895381715367</v>
      </c>
      <c r="G56" s="62">
        <v>58727.3</v>
      </c>
      <c r="H56" s="54">
        <v>6.0999999999999999E-2</v>
      </c>
      <c r="I56" s="44">
        <v>1430.8</v>
      </c>
      <c r="J56" s="57">
        <v>0.252</v>
      </c>
      <c r="K56" s="44">
        <v>18070.400000000001</v>
      </c>
      <c r="L56" s="41">
        <v>34278.800000000003</v>
      </c>
    </row>
    <row r="57" spans="1:12">
      <c r="A57" s="49">
        <f t="shared" si="0"/>
        <v>58</v>
      </c>
      <c r="B57" s="51">
        <v>55</v>
      </c>
      <c r="C57" s="48">
        <v>3</v>
      </c>
      <c r="D57" s="15" t="s">
        <v>122</v>
      </c>
      <c r="E57" s="16">
        <v>55000</v>
      </c>
      <c r="F57" s="64">
        <f t="shared" si="1"/>
        <v>52067.67586821015</v>
      </c>
      <c r="G57" s="62">
        <v>58472</v>
      </c>
      <c r="H57" s="54">
        <v>0.12300000000000001</v>
      </c>
      <c r="I57" s="44">
        <v>5327</v>
      </c>
      <c r="J57" s="57">
        <v>1.109</v>
      </c>
      <c r="K57" s="44">
        <v>34622</v>
      </c>
      <c r="L57" s="41">
        <v>29795.9</v>
      </c>
    </row>
    <row r="58" spans="1:12">
      <c r="A58" s="49">
        <f t="shared" si="0"/>
        <v>56</v>
      </c>
      <c r="B58" s="51">
        <v>56</v>
      </c>
      <c r="C58" s="48">
        <v>0</v>
      </c>
      <c r="D58" s="15" t="s">
        <v>124</v>
      </c>
      <c r="E58" s="16">
        <v>41600</v>
      </c>
      <c r="F58" s="64">
        <f t="shared" si="1"/>
        <v>53792.060491493379</v>
      </c>
      <c r="G58" s="62">
        <v>56912</v>
      </c>
      <c r="H58" s="54">
        <v>5.7999999999999996E-2</v>
      </c>
      <c r="I58" s="44">
        <v>1683</v>
      </c>
      <c r="J58" s="57">
        <v>-0.313</v>
      </c>
      <c r="K58" s="44">
        <v>25413</v>
      </c>
      <c r="L58" s="41">
        <v>36079.599999999999</v>
      </c>
    </row>
    <row r="59" spans="1:12">
      <c r="A59" s="49">
        <f t="shared" si="0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4">
        <f t="shared" si="1"/>
        <v>40639.010189228524</v>
      </c>
      <c r="G59" s="62">
        <v>55838</v>
      </c>
      <c r="H59" s="54">
        <v>0.374</v>
      </c>
      <c r="I59" s="44">
        <v>22112</v>
      </c>
      <c r="J59" s="57">
        <v>0.38800000000000001</v>
      </c>
      <c r="K59" s="44">
        <v>97334</v>
      </c>
      <c r="L59" s="41">
        <v>475731.6</v>
      </c>
    </row>
    <row r="60" spans="1:12">
      <c r="A60" s="49">
        <f t="shared" si="0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4">
        <f t="shared" si="1"/>
        <v>45450.166112956809</v>
      </c>
      <c r="G60" s="62">
        <v>54722</v>
      </c>
      <c r="H60" s="54">
        <v>0.20399999999999999</v>
      </c>
      <c r="I60" s="44">
        <v>6147</v>
      </c>
      <c r="J60" s="57">
        <v>7.1529999999999996</v>
      </c>
      <c r="K60" s="44">
        <v>78509</v>
      </c>
      <c r="L60" s="41">
        <v>77980.3</v>
      </c>
    </row>
    <row r="61" spans="1:12">
      <c r="A61" s="49">
        <f t="shared" si="0"/>
        <v>64</v>
      </c>
      <c r="B61" s="51">
        <v>59</v>
      </c>
      <c r="C61" s="48">
        <v>5</v>
      </c>
      <c r="D61" s="15" t="s">
        <v>130</v>
      </c>
      <c r="E61" s="16">
        <v>11768</v>
      </c>
      <c r="F61" s="64">
        <f t="shared" si="1"/>
        <v>47500.872600349045</v>
      </c>
      <c r="G61" s="62">
        <v>54436</v>
      </c>
      <c r="H61" s="54">
        <v>0.14599999999999999</v>
      </c>
      <c r="I61" s="44">
        <v>1694</v>
      </c>
      <c r="J61" s="57">
        <v>0.77600000000000002</v>
      </c>
      <c r="K61" s="44">
        <v>88246</v>
      </c>
      <c r="L61" s="41">
        <v>40260</v>
      </c>
    </row>
    <row r="62" spans="1:12">
      <c r="A62" s="49">
        <f t="shared" si="0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4">
        <f t="shared" si="1"/>
        <v>51056.030389363725</v>
      </c>
      <c r="G62" s="62">
        <v>53762</v>
      </c>
      <c r="H62" s="54">
        <v>5.2999999999999999E-2</v>
      </c>
      <c r="I62" s="44">
        <v>5046</v>
      </c>
      <c r="J62" s="57">
        <v>1.52</v>
      </c>
      <c r="K62" s="44">
        <v>44876</v>
      </c>
      <c r="L62" s="41">
        <v>84887.6</v>
      </c>
    </row>
    <row r="63" spans="1:12">
      <c r="A63" s="49">
        <f t="shared" si="0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4">
        <f t="shared" si="1"/>
        <v>52543.584720861902</v>
      </c>
      <c r="G63" s="62">
        <v>53647</v>
      </c>
      <c r="H63" s="54">
        <v>2.1000000000000001E-2</v>
      </c>
      <c r="I63" s="44">
        <v>11153</v>
      </c>
      <c r="J63" s="57">
        <v>-0.47699999999999998</v>
      </c>
      <c r="K63" s="44">
        <v>159422</v>
      </c>
      <c r="L63" s="41">
        <v>235785.1</v>
      </c>
    </row>
    <row r="64" spans="1:12">
      <c r="A64" s="49">
        <f t="shared" si="0"/>
        <v>70</v>
      </c>
      <c r="B64" s="51">
        <v>62</v>
      </c>
      <c r="C64" s="48">
        <v>8</v>
      </c>
      <c r="D64" s="15" t="s">
        <v>136</v>
      </c>
      <c r="E64" s="16">
        <v>36600</v>
      </c>
      <c r="F64" s="64">
        <f t="shared" si="1"/>
        <v>42259.050683829446</v>
      </c>
      <c r="G64" s="62">
        <v>52528</v>
      </c>
      <c r="H64" s="54">
        <v>0.24299999999999999</v>
      </c>
      <c r="I64" s="44">
        <v>10459</v>
      </c>
      <c r="J64" s="57">
        <v>1.44</v>
      </c>
      <c r="K64" s="44">
        <v>931796</v>
      </c>
      <c r="L64" s="41">
        <v>70414.899999999994</v>
      </c>
    </row>
    <row r="65" spans="1:12">
      <c r="A65" s="49">
        <f t="shared" si="0"/>
        <v>67</v>
      </c>
      <c r="B65" s="51">
        <v>63</v>
      </c>
      <c r="C65" s="48">
        <v>4</v>
      </c>
      <c r="D65" s="15" t="s">
        <v>138</v>
      </c>
      <c r="E65" s="16">
        <v>60348</v>
      </c>
      <c r="F65" s="64">
        <f t="shared" si="1"/>
        <v>43646.086956521744</v>
      </c>
      <c r="G65" s="62">
        <v>50193</v>
      </c>
      <c r="H65" s="54">
        <v>0.15</v>
      </c>
      <c r="I65" s="44">
        <v>8748</v>
      </c>
      <c r="J65" s="57">
        <v>0.432</v>
      </c>
      <c r="K65" s="44">
        <v>853531</v>
      </c>
      <c r="L65" s="41">
        <v>72110.8</v>
      </c>
    </row>
    <row r="66" spans="1:12">
      <c r="A66" s="49">
        <f t="shared" si="0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4">
        <f t="shared" si="1"/>
        <v>47986.381322957197</v>
      </c>
      <c r="G66" s="62">
        <v>49330</v>
      </c>
      <c r="H66" s="54">
        <v>2.7999999999999997E-2</v>
      </c>
      <c r="I66" s="44">
        <v>110</v>
      </c>
      <c r="J66" s="57">
        <v>-0.98899999999999999</v>
      </c>
      <c r="K66" s="44">
        <v>108784</v>
      </c>
      <c r="L66" s="41">
        <v>237665.5</v>
      </c>
    </row>
    <row r="67" spans="1:12">
      <c r="A67" s="49">
        <f t="shared" si="0"/>
        <v>73</v>
      </c>
      <c r="B67" s="51">
        <v>65</v>
      </c>
      <c r="C67" s="48">
        <v>8</v>
      </c>
      <c r="D67" s="15" t="s">
        <v>142</v>
      </c>
      <c r="E67" s="16">
        <v>73800</v>
      </c>
      <c r="F67" s="64">
        <f t="shared" si="1"/>
        <v>41616.766467065863</v>
      </c>
      <c r="G67" s="62">
        <v>48650</v>
      </c>
      <c r="H67" s="54">
        <v>0.16899999999999998</v>
      </c>
      <c r="I67" s="44">
        <v>2637</v>
      </c>
      <c r="J67" s="57">
        <v>0.17899999999999999</v>
      </c>
      <c r="K67" s="44">
        <v>153226</v>
      </c>
      <c r="L67" s="41">
        <v>61058.9</v>
      </c>
    </row>
    <row r="68" spans="1:12">
      <c r="A68" s="49">
        <f t="shared" ref="A68:A131" si="2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4">
        <f t="shared" ref="F68:F131" si="3">G68/(1+H68)</f>
        <v>49518.286311389762</v>
      </c>
      <c r="G68" s="62">
        <v>47389</v>
      </c>
      <c r="H68" s="54">
        <v>-4.2999999999999997E-2</v>
      </c>
      <c r="I68" s="44">
        <v>-6</v>
      </c>
      <c r="J68" s="57" t="s">
        <v>14</v>
      </c>
      <c r="K68" s="44">
        <v>491984</v>
      </c>
      <c r="L68" s="41">
        <v>37440.1</v>
      </c>
    </row>
    <row r="69" spans="1:12">
      <c r="A69" s="49">
        <f t="shared" si="2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4">
        <f t="shared" si="3"/>
        <v>47629.591836734697</v>
      </c>
      <c r="G69" s="62">
        <v>46677</v>
      </c>
      <c r="H69" s="54">
        <v>-0.02</v>
      </c>
      <c r="I69" s="44">
        <v>3787</v>
      </c>
      <c r="J69" s="57">
        <v>0.70899999999999996</v>
      </c>
      <c r="K69" s="44">
        <v>39207</v>
      </c>
      <c r="L69" s="41">
        <v>44787</v>
      </c>
    </row>
    <row r="70" spans="1:12">
      <c r="A70" s="49">
        <f t="shared" si="2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4">
        <f t="shared" si="3"/>
        <v>42218.957345971568</v>
      </c>
      <c r="G70" s="62">
        <v>44541</v>
      </c>
      <c r="H70" s="54">
        <v>5.5E-2</v>
      </c>
      <c r="I70" s="44">
        <v>1412</v>
      </c>
      <c r="J70" s="57">
        <v>-0.26400000000000001</v>
      </c>
      <c r="K70" s="44">
        <v>60580</v>
      </c>
      <c r="L70" s="41">
        <v>14262</v>
      </c>
    </row>
    <row r="71" spans="1:12">
      <c r="A71" s="49">
        <f t="shared" si="2"/>
        <v>75</v>
      </c>
      <c r="B71" s="51">
        <v>69</v>
      </c>
      <c r="C71" s="48">
        <v>6</v>
      </c>
      <c r="D71" s="15" t="s">
        <v>150</v>
      </c>
      <c r="E71" s="16">
        <v>88680</v>
      </c>
      <c r="F71" s="64">
        <f t="shared" si="3"/>
        <v>41260.909935004645</v>
      </c>
      <c r="G71" s="62">
        <v>44438</v>
      </c>
      <c r="H71" s="54">
        <v>7.6999999999999999E-2</v>
      </c>
      <c r="I71" s="44">
        <v>3935</v>
      </c>
      <c r="J71" s="57">
        <v>0.1</v>
      </c>
      <c r="K71" s="44">
        <v>60266</v>
      </c>
      <c r="L71" s="41">
        <v>35067.800000000003</v>
      </c>
    </row>
    <row r="72" spans="1:12">
      <c r="A72" s="49">
        <f t="shared" si="2"/>
        <v>74</v>
      </c>
      <c r="B72" s="51">
        <v>70</v>
      </c>
      <c r="C72" s="48">
        <v>4</v>
      </c>
      <c r="D72" s="15" t="s">
        <v>152</v>
      </c>
      <c r="E72" s="16">
        <v>98000</v>
      </c>
      <c r="F72" s="64">
        <f t="shared" si="3"/>
        <v>41595.805529075311</v>
      </c>
      <c r="G72" s="62">
        <v>43634</v>
      </c>
      <c r="H72" s="54">
        <v>4.9000000000000002E-2</v>
      </c>
      <c r="I72" s="44">
        <v>1230</v>
      </c>
      <c r="J72" s="57">
        <v>-0.876</v>
      </c>
      <c r="K72" s="44">
        <v>146130</v>
      </c>
      <c r="L72" s="41">
        <v>85923.4</v>
      </c>
    </row>
    <row r="73" spans="1:12">
      <c r="A73" s="49">
        <f t="shared" si="2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4">
        <f t="shared" si="3"/>
        <v>42283.64167478092</v>
      </c>
      <c r="G73" s="62">
        <v>43425.3</v>
      </c>
      <c r="H73" s="54">
        <v>2.7000000000000003E-2</v>
      </c>
      <c r="I73" s="44">
        <v>880</v>
      </c>
      <c r="J73" s="57">
        <v>-0.52900000000000003</v>
      </c>
      <c r="K73" s="44">
        <v>311449.3</v>
      </c>
      <c r="L73" s="41" t="s">
        <v>14</v>
      </c>
    </row>
    <row r="74" spans="1:12">
      <c r="A74" s="49">
        <f t="shared" si="2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4">
        <f t="shared" si="3"/>
        <v>35592.927631578947</v>
      </c>
      <c r="G74" s="62">
        <v>43281</v>
      </c>
      <c r="H74" s="54">
        <v>0.21600000000000003</v>
      </c>
      <c r="I74" s="44">
        <v>6921</v>
      </c>
      <c r="J74" s="57">
        <v>1.53</v>
      </c>
      <c r="K74" s="44">
        <v>188602</v>
      </c>
      <c r="L74" s="41">
        <v>91675.1</v>
      </c>
    </row>
    <row r="75" spans="1:12">
      <c r="A75" s="49">
        <f t="shared" si="2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4">
        <f t="shared" si="3"/>
        <v>43928.934010152283</v>
      </c>
      <c r="G75" s="62">
        <v>43270</v>
      </c>
      <c r="H75" s="54">
        <v>-1.4999999999999999E-2</v>
      </c>
      <c r="I75" s="44">
        <v>512.6</v>
      </c>
      <c r="J75" s="57">
        <v>1.079</v>
      </c>
      <c r="K75" s="44">
        <v>214141.9</v>
      </c>
      <c r="L75" s="41" t="s">
        <v>14</v>
      </c>
    </row>
    <row r="76" spans="1:12">
      <c r="A76" s="49">
        <f t="shared" si="2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4">
        <f t="shared" si="3"/>
        <v>42162.241887905606</v>
      </c>
      <c r="G76" s="62">
        <v>42879</v>
      </c>
      <c r="H76" s="54">
        <v>1.7000000000000001E-2</v>
      </c>
      <c r="I76" s="44">
        <v>1464</v>
      </c>
      <c r="J76" s="57">
        <v>0.46400000000000002</v>
      </c>
      <c r="K76" s="44">
        <v>12901</v>
      </c>
      <c r="L76" s="41">
        <v>19030.2</v>
      </c>
    </row>
    <row r="77" spans="1:12">
      <c r="A77" s="49">
        <f t="shared" si="2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4">
        <f t="shared" si="3"/>
        <v>42685</v>
      </c>
      <c r="G77" s="62">
        <v>42685</v>
      </c>
      <c r="H77" s="54">
        <v>0</v>
      </c>
      <c r="I77" s="44">
        <v>2160</v>
      </c>
      <c r="J77" s="57">
        <v>126.059</v>
      </c>
      <c r="K77" s="44">
        <v>125989</v>
      </c>
      <c r="L77" s="41" t="s">
        <v>14</v>
      </c>
    </row>
    <row r="78" spans="1:12">
      <c r="A78" s="49">
        <f t="shared" si="2"/>
        <v>78</v>
      </c>
      <c r="B78" s="51">
        <v>76</v>
      </c>
      <c r="C78" s="48">
        <v>2</v>
      </c>
      <c r="D78" s="15" t="s">
        <v>164</v>
      </c>
      <c r="E78" s="16">
        <v>69000</v>
      </c>
      <c r="F78" s="64">
        <f t="shared" si="3"/>
        <v>40127.134724857686</v>
      </c>
      <c r="G78" s="62">
        <v>42294</v>
      </c>
      <c r="H78" s="54">
        <v>5.4000000000000006E-2</v>
      </c>
      <c r="I78" s="44">
        <v>6220</v>
      </c>
      <c r="J78" s="57">
        <v>1.5980000000000001</v>
      </c>
      <c r="K78" s="44">
        <v>82637</v>
      </c>
      <c r="L78" s="41">
        <v>214680.1</v>
      </c>
    </row>
    <row r="79" spans="1:12">
      <c r="A79" s="49">
        <f t="shared" si="2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4">
        <f t="shared" si="3"/>
        <v>40545.101842871001</v>
      </c>
      <c r="G79" s="62">
        <v>41802</v>
      </c>
      <c r="H79" s="54">
        <v>3.1E-2</v>
      </c>
      <c r="I79" s="44">
        <v>6765</v>
      </c>
      <c r="J79" s="57">
        <v>3.0880000000000001</v>
      </c>
      <c r="K79" s="44">
        <v>57773</v>
      </c>
      <c r="L79" s="41">
        <v>115752.5</v>
      </c>
    </row>
    <row r="80" spans="1:12">
      <c r="A80" s="49">
        <f t="shared" si="2"/>
        <v>81</v>
      </c>
      <c r="B80" s="51">
        <v>78</v>
      </c>
      <c r="C80" s="48">
        <v>3</v>
      </c>
      <c r="D80" s="15" t="s">
        <v>168</v>
      </c>
      <c r="E80" s="16">
        <v>92000</v>
      </c>
      <c r="F80" s="64">
        <f t="shared" si="3"/>
        <v>37719.634703196345</v>
      </c>
      <c r="G80" s="62">
        <v>41303</v>
      </c>
      <c r="H80" s="54">
        <v>9.5000000000000001E-2</v>
      </c>
      <c r="I80" s="44">
        <v>2129</v>
      </c>
      <c r="J80" s="57">
        <v>-1E-3</v>
      </c>
      <c r="K80" s="44">
        <v>44792</v>
      </c>
      <c r="L80" s="41">
        <v>21279.5</v>
      </c>
    </row>
    <row r="81" spans="1:12">
      <c r="A81" s="49">
        <f t="shared" si="2"/>
        <v>84</v>
      </c>
      <c r="B81" s="51">
        <v>79</v>
      </c>
      <c r="C81" s="48">
        <v>5</v>
      </c>
      <c r="D81" s="15" t="s">
        <v>170</v>
      </c>
      <c r="E81" s="16">
        <v>17643</v>
      </c>
      <c r="F81" s="64">
        <f t="shared" si="3"/>
        <v>36010.614035087718</v>
      </c>
      <c r="G81" s="62">
        <v>41052.1</v>
      </c>
      <c r="H81" s="54">
        <v>0.14000000000000001</v>
      </c>
      <c r="I81" s="44">
        <v>1560.5</v>
      </c>
      <c r="J81" s="57">
        <v>0.48699999999999999</v>
      </c>
      <c r="K81" s="44">
        <v>568190.19999999995</v>
      </c>
      <c r="L81" s="41" t="s">
        <v>14</v>
      </c>
    </row>
    <row r="82" spans="1:12">
      <c r="A82" s="49">
        <f t="shared" si="2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4">
        <f t="shared" si="3"/>
        <v>38254.059216809939</v>
      </c>
      <c r="G82" s="62">
        <v>40052</v>
      </c>
      <c r="H82" s="54">
        <v>4.7E-2</v>
      </c>
      <c r="I82" s="44">
        <v>3024</v>
      </c>
      <c r="J82" s="57">
        <v>0.70499999999999996</v>
      </c>
      <c r="K82" s="44">
        <v>29109</v>
      </c>
      <c r="L82" s="41">
        <v>25360.5</v>
      </c>
    </row>
    <row r="83" spans="1:12">
      <c r="A83" s="49">
        <f t="shared" si="2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4">
        <f t="shared" si="3"/>
        <v>37718.75</v>
      </c>
      <c r="G83" s="62">
        <v>39831</v>
      </c>
      <c r="H83" s="54">
        <v>5.5999999999999994E-2</v>
      </c>
      <c r="I83" s="44">
        <v>3825</v>
      </c>
      <c r="J83" s="57">
        <v>-0.59</v>
      </c>
      <c r="K83" s="44">
        <v>137264</v>
      </c>
      <c r="L83" s="41">
        <v>183562.2</v>
      </c>
    </row>
    <row r="84" spans="1:12">
      <c r="A84" s="49">
        <f t="shared" si="2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4">
        <f t="shared" si="3"/>
        <v>38505.802707930365</v>
      </c>
      <c r="G84" s="62">
        <v>39815</v>
      </c>
      <c r="H84" s="54">
        <v>3.4000000000000002E-2</v>
      </c>
      <c r="I84" s="44">
        <v>2252</v>
      </c>
      <c r="J84" s="57">
        <v>-0.29399999999999998</v>
      </c>
      <c r="K84" s="44">
        <v>112249</v>
      </c>
      <c r="L84" s="41">
        <v>31264.3</v>
      </c>
    </row>
    <row r="85" spans="1:12">
      <c r="A85" s="49">
        <f t="shared" si="2"/>
        <v>91</v>
      </c>
      <c r="B85" s="51">
        <v>83</v>
      </c>
      <c r="C85" s="48">
        <v>8</v>
      </c>
      <c r="D85" s="15" t="s">
        <v>178</v>
      </c>
      <c r="E85" s="16">
        <v>5000</v>
      </c>
      <c r="F85" s="64">
        <f t="shared" si="3"/>
        <v>33686.694915254244</v>
      </c>
      <c r="G85" s="62">
        <v>39750.300000000003</v>
      </c>
      <c r="H85" s="54">
        <v>0.18</v>
      </c>
      <c r="I85" s="44">
        <v>127.7</v>
      </c>
      <c r="J85" s="57" t="s">
        <v>14</v>
      </c>
      <c r="K85" s="44">
        <v>5676.9</v>
      </c>
      <c r="L85" s="41">
        <v>1940.6</v>
      </c>
    </row>
    <row r="86" spans="1:12">
      <c r="A86" s="49">
        <f t="shared" si="2"/>
        <v>93</v>
      </c>
      <c r="B86" s="51">
        <v>84</v>
      </c>
      <c r="C86" s="48">
        <v>9</v>
      </c>
      <c r="D86" s="15" t="s">
        <v>180</v>
      </c>
      <c r="E86" s="16">
        <v>9844</v>
      </c>
      <c r="F86" s="64">
        <f t="shared" si="3"/>
        <v>33504.436860068257</v>
      </c>
      <c r="G86" s="62">
        <v>39267.199999999997</v>
      </c>
      <c r="H86" s="54">
        <v>0.17199999999999999</v>
      </c>
      <c r="I86" s="44">
        <v>397.9</v>
      </c>
      <c r="J86" s="57">
        <v>-0.224</v>
      </c>
      <c r="K86" s="44">
        <v>265812.59999999998</v>
      </c>
      <c r="L86" s="41" t="s">
        <v>14</v>
      </c>
    </row>
    <row r="87" spans="1:12">
      <c r="A87" s="49">
        <f t="shared" si="2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4">
        <f t="shared" si="3"/>
        <v>35853.633854645814</v>
      </c>
      <c r="G87" s="62">
        <v>38972.9</v>
      </c>
      <c r="H87" s="54">
        <v>8.6999999999999994E-2</v>
      </c>
      <c r="I87" s="44">
        <v>3059.8</v>
      </c>
      <c r="J87" s="57">
        <v>0.17299999999999999</v>
      </c>
      <c r="K87" s="44">
        <v>14326</v>
      </c>
      <c r="L87" s="41">
        <v>65615.7</v>
      </c>
    </row>
    <row r="88" spans="1:12">
      <c r="A88" s="49">
        <f t="shared" si="2"/>
        <v>95</v>
      </c>
      <c r="B88" s="51">
        <v>86</v>
      </c>
      <c r="C88" s="48">
        <v>9</v>
      </c>
      <c r="D88" s="15" t="s">
        <v>184</v>
      </c>
      <c r="E88" s="16">
        <v>10800</v>
      </c>
      <c r="F88" s="64">
        <f t="shared" si="3"/>
        <v>32571.068124474346</v>
      </c>
      <c r="G88" s="62">
        <v>38727</v>
      </c>
      <c r="H88" s="54">
        <v>0.18899999999999997</v>
      </c>
      <c r="I88" s="44">
        <v>6257</v>
      </c>
      <c r="J88" s="57" t="s">
        <v>14</v>
      </c>
      <c r="K88" s="44">
        <v>69980</v>
      </c>
      <c r="L88" s="41">
        <v>75710.100000000006</v>
      </c>
    </row>
    <row r="89" spans="1:12">
      <c r="A89" s="49">
        <f t="shared" si="2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4">
        <f t="shared" si="3"/>
        <v>29743.391719745221</v>
      </c>
      <c r="G89" s="62">
        <v>37357.699999999997</v>
      </c>
      <c r="H89" s="54">
        <v>0.25600000000000001</v>
      </c>
      <c r="I89" s="44">
        <v>2368.4</v>
      </c>
      <c r="J89" s="57">
        <v>9.7000000000000003E-2</v>
      </c>
      <c r="K89" s="44">
        <v>70108</v>
      </c>
      <c r="L89" s="41">
        <v>50908</v>
      </c>
    </row>
    <row r="90" spans="1:12">
      <c r="A90" s="49">
        <f t="shared" si="2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4">
        <f t="shared" si="3"/>
        <v>36761.105626850942</v>
      </c>
      <c r="G90" s="62">
        <v>37239</v>
      </c>
      <c r="H90" s="54">
        <v>1.3000000000000001E-2</v>
      </c>
      <c r="I90" s="44">
        <v>340.6</v>
      </c>
      <c r="J90" s="57">
        <v>1.92</v>
      </c>
      <c r="K90" s="44">
        <v>12986.6</v>
      </c>
      <c r="L90" s="41">
        <v>3779</v>
      </c>
    </row>
    <row r="91" spans="1:12">
      <c r="A91" s="49">
        <f t="shared" si="2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4">
        <f t="shared" si="3"/>
        <v>29250.760608486784</v>
      </c>
      <c r="G91" s="62">
        <v>36534.199999999997</v>
      </c>
      <c r="H91" s="54">
        <v>0.249</v>
      </c>
      <c r="I91" s="44">
        <v>4172.3999999999996</v>
      </c>
      <c r="J91" s="57">
        <v>0.49099999999999999</v>
      </c>
      <c r="K91" s="44">
        <v>56969.8</v>
      </c>
      <c r="L91" s="41">
        <v>63579.8</v>
      </c>
    </row>
    <row r="92" spans="1:12">
      <c r="A92" s="49">
        <f t="shared" si="2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4">
        <f t="shared" si="3"/>
        <v>34336.792452830188</v>
      </c>
      <c r="G92" s="62">
        <v>36397</v>
      </c>
      <c r="H92" s="54">
        <v>0.06</v>
      </c>
      <c r="I92" s="44">
        <v>1933</v>
      </c>
      <c r="J92" s="57">
        <v>-0.54400000000000004</v>
      </c>
      <c r="K92" s="44">
        <v>22536</v>
      </c>
      <c r="L92" s="41">
        <v>132529.5</v>
      </c>
    </row>
    <row r="93" spans="1:12">
      <c r="A93" s="49">
        <f t="shared" si="2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4">
        <f t="shared" si="3"/>
        <v>34828.42105263158</v>
      </c>
      <c r="G93" s="62">
        <v>36395.699999999997</v>
      </c>
      <c r="H93" s="54">
        <v>4.4999999999999998E-2</v>
      </c>
      <c r="I93" s="44">
        <v>2381.1999999999998</v>
      </c>
      <c r="J93" s="57">
        <v>3.9E-2</v>
      </c>
      <c r="K93" s="44">
        <v>18982.5</v>
      </c>
      <c r="L93" s="41" t="s">
        <v>14</v>
      </c>
    </row>
    <row r="94" spans="1:12">
      <c r="A94" s="49">
        <f t="shared" si="2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4">
        <f t="shared" si="3"/>
        <v>30960.650128314799</v>
      </c>
      <c r="G94" s="62">
        <v>36193</v>
      </c>
      <c r="H94" s="54">
        <v>0.16899999999999998</v>
      </c>
      <c r="I94" s="44">
        <v>3345</v>
      </c>
      <c r="J94" s="57">
        <v>0.14899999999999999</v>
      </c>
      <c r="K94" s="44">
        <v>45408</v>
      </c>
      <c r="L94" s="41">
        <v>48883</v>
      </c>
    </row>
    <row r="95" spans="1:12">
      <c r="A95" s="49">
        <f t="shared" si="2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4">
        <f t="shared" si="3"/>
        <v>33536.812674743713</v>
      </c>
      <c r="G95" s="62">
        <v>35985</v>
      </c>
      <c r="H95" s="54">
        <v>7.2999999999999995E-2</v>
      </c>
      <c r="I95" s="44">
        <v>2010</v>
      </c>
      <c r="J95" s="57">
        <v>-0.46700000000000003</v>
      </c>
      <c r="K95" s="44">
        <v>119666</v>
      </c>
      <c r="L95" s="41">
        <v>48623.7</v>
      </c>
    </row>
    <row r="96" spans="1:12">
      <c r="A96" s="49">
        <f t="shared" si="2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4">
        <f t="shared" si="3"/>
        <v>26216.320246343341</v>
      </c>
      <c r="G96" s="62">
        <v>34055</v>
      </c>
      <c r="H96" s="54">
        <v>0.29899999999999999</v>
      </c>
      <c r="I96" s="44">
        <v>334</v>
      </c>
      <c r="J96" s="57" t="s">
        <v>14</v>
      </c>
      <c r="K96" s="44">
        <v>26830</v>
      </c>
      <c r="L96" s="41">
        <v>3974.4</v>
      </c>
    </row>
    <row r="97" spans="1:12">
      <c r="A97" s="49">
        <f t="shared" si="2"/>
        <v>97</v>
      </c>
      <c r="B97" s="51">
        <v>95</v>
      </c>
      <c r="C97" s="48">
        <v>2</v>
      </c>
      <c r="D97" s="15" t="s">
        <v>202</v>
      </c>
      <c r="E97" s="16">
        <v>93516</v>
      </c>
      <c r="F97" s="64">
        <f t="shared" si="3"/>
        <v>31657.004830917878</v>
      </c>
      <c r="G97" s="62">
        <v>32765</v>
      </c>
      <c r="H97" s="54">
        <v>3.5000000000000003E-2</v>
      </c>
      <c r="I97" s="44">
        <v>5349</v>
      </c>
      <c r="J97" s="57">
        <v>0.10100000000000001</v>
      </c>
      <c r="K97" s="44">
        <v>36500</v>
      </c>
      <c r="L97" s="41">
        <v>119659.8</v>
      </c>
    </row>
    <row r="98" spans="1:12">
      <c r="A98" s="49">
        <f t="shared" si="2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4">
        <f t="shared" si="3"/>
        <v>28211.024978466838</v>
      </c>
      <c r="G98" s="62">
        <v>32753</v>
      </c>
      <c r="H98" s="54">
        <v>0.161</v>
      </c>
      <c r="I98" s="44">
        <v>5687</v>
      </c>
      <c r="J98" s="57">
        <v>7.0999999999999994E-2</v>
      </c>
      <c r="K98" s="44">
        <v>59352</v>
      </c>
      <c r="L98" s="41">
        <v>119125.3</v>
      </c>
    </row>
    <row r="99" spans="1:12">
      <c r="A99" s="49">
        <f t="shared" si="2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4">
        <f t="shared" si="3"/>
        <v>32042.450980392157</v>
      </c>
      <c r="G99" s="62">
        <v>32683.3</v>
      </c>
      <c r="H99" s="54">
        <v>0.02</v>
      </c>
      <c r="I99" s="44">
        <v>775.9</v>
      </c>
      <c r="J99" s="57">
        <v>9.8379999999999992</v>
      </c>
      <c r="K99" s="44">
        <v>16381.2</v>
      </c>
      <c r="L99" s="41" t="s">
        <v>14</v>
      </c>
    </row>
    <row r="100" spans="1:12">
      <c r="A100" s="49">
        <f t="shared" si="2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4">
        <f t="shared" si="3"/>
        <v>30006.487488415201</v>
      </c>
      <c r="G100" s="62">
        <v>32377</v>
      </c>
      <c r="H100" s="54">
        <v>7.9000000000000001E-2</v>
      </c>
      <c r="I100" s="44">
        <v>6015</v>
      </c>
      <c r="J100" s="57">
        <v>2.0350000000000001</v>
      </c>
      <c r="K100" s="44">
        <v>372538</v>
      </c>
      <c r="L100" s="41">
        <v>38340.699999999997</v>
      </c>
    </row>
    <row r="101" spans="1:12">
      <c r="A101" s="49">
        <f t="shared" si="2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4">
        <f t="shared" si="3"/>
        <v>26828.020134228191</v>
      </c>
      <c r="G101" s="62">
        <v>31979</v>
      </c>
      <c r="H101" s="54">
        <v>0.192</v>
      </c>
      <c r="I101" s="44">
        <v>2615.3000000000002</v>
      </c>
      <c r="J101" s="57">
        <v>0.64300000000000002</v>
      </c>
      <c r="K101" s="44">
        <v>46575</v>
      </c>
      <c r="L101" s="41">
        <v>42099.5</v>
      </c>
    </row>
    <row r="102" spans="1:12">
      <c r="A102" s="49">
        <f t="shared" si="2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4">
        <f t="shared" si="3"/>
        <v>35395.555555555555</v>
      </c>
      <c r="G102" s="62">
        <v>31856</v>
      </c>
      <c r="H102" s="54">
        <v>-0.1</v>
      </c>
      <c r="I102" s="44">
        <v>6434</v>
      </c>
      <c r="J102" s="57">
        <v>4.1550000000000002</v>
      </c>
      <c r="K102" s="44">
        <v>83216</v>
      </c>
      <c r="L102" s="41">
        <v>200334.1</v>
      </c>
    </row>
    <row r="103" spans="1:12">
      <c r="A103" s="49">
        <f t="shared" si="2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4">
        <f t="shared" si="3"/>
        <v>30017.033492822968</v>
      </c>
      <c r="G103" s="62">
        <v>31367.8</v>
      </c>
      <c r="H103" s="54">
        <v>4.4999999999999998E-2</v>
      </c>
      <c r="I103" s="44">
        <v>2291.9</v>
      </c>
      <c r="J103" s="57">
        <v>-5.3999999999999999E-2</v>
      </c>
      <c r="K103" s="44">
        <v>158506.79999999999</v>
      </c>
      <c r="L103" s="41" t="s">
        <v>14</v>
      </c>
    </row>
    <row r="104" spans="1:12">
      <c r="A104" s="49">
        <f t="shared" si="2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4">
        <f t="shared" si="3"/>
        <v>28860.617399438728</v>
      </c>
      <c r="G104" s="62">
        <v>30852</v>
      </c>
      <c r="H104" s="54">
        <v>6.9000000000000006E-2</v>
      </c>
      <c r="I104" s="44">
        <v>1908</v>
      </c>
      <c r="J104" s="57">
        <v>4.5469999999999997</v>
      </c>
      <c r="K104" s="44">
        <v>55493</v>
      </c>
      <c r="L104" s="41">
        <v>21144.9</v>
      </c>
    </row>
    <row r="105" spans="1:12">
      <c r="A105" s="49">
        <f t="shared" si="2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4">
        <f t="shared" si="3"/>
        <v>27399.641577060931</v>
      </c>
      <c r="G105" s="62">
        <v>30578</v>
      </c>
      <c r="H105" s="54">
        <v>0.11599999999999999</v>
      </c>
      <c r="I105" s="44">
        <v>2368</v>
      </c>
      <c r="J105" s="57">
        <v>3.964</v>
      </c>
      <c r="K105" s="44">
        <v>67173</v>
      </c>
      <c r="L105" s="41">
        <v>140412.20000000001</v>
      </c>
    </row>
    <row r="106" spans="1:12">
      <c r="A106" s="49">
        <f t="shared" si="2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4">
        <f t="shared" si="3"/>
        <v>28491.096532333646</v>
      </c>
      <c r="G106" s="62">
        <v>30400</v>
      </c>
      <c r="H106" s="54">
        <v>6.7000000000000004E-2</v>
      </c>
      <c r="I106" s="44">
        <v>4464</v>
      </c>
      <c r="J106" s="57">
        <v>0.51200000000000001</v>
      </c>
      <c r="K106" s="44">
        <v>53831</v>
      </c>
      <c r="L106" s="41" t="s">
        <v>14</v>
      </c>
    </row>
    <row r="107" spans="1:12">
      <c r="A107" s="49">
        <f t="shared" si="2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4">
        <f t="shared" si="3"/>
        <v>20328.428093645485</v>
      </c>
      <c r="G107" s="62">
        <v>30391</v>
      </c>
      <c r="H107" s="54">
        <v>0.495</v>
      </c>
      <c r="I107" s="44">
        <v>14135</v>
      </c>
      <c r="J107" s="57">
        <v>1.778</v>
      </c>
      <c r="K107" s="44">
        <v>43376</v>
      </c>
      <c r="L107" s="41">
        <v>45739.4</v>
      </c>
    </row>
    <row r="108" spans="1:12">
      <c r="A108" s="49">
        <f t="shared" si="2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4">
        <f t="shared" si="3"/>
        <v>28895.038167938928</v>
      </c>
      <c r="G108" s="62">
        <v>30282</v>
      </c>
      <c r="H108" s="54">
        <v>4.8000000000000001E-2</v>
      </c>
      <c r="I108" s="44">
        <v>2523</v>
      </c>
      <c r="J108" s="57">
        <v>0.22700000000000001</v>
      </c>
      <c r="K108" s="44">
        <v>104233</v>
      </c>
      <c r="L108" s="41">
        <v>36126.699999999997</v>
      </c>
    </row>
    <row r="109" spans="1:12">
      <c r="A109" s="49">
        <f t="shared" si="2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4">
        <f t="shared" si="3"/>
        <v>32842.82608695652</v>
      </c>
      <c r="G109" s="62">
        <v>30215.4</v>
      </c>
      <c r="H109" s="54">
        <v>-0.08</v>
      </c>
      <c r="I109" s="44">
        <v>943.5</v>
      </c>
      <c r="J109" s="57">
        <v>231.78299999999999</v>
      </c>
      <c r="K109" s="44">
        <v>8989.2999999999993</v>
      </c>
      <c r="L109" s="41">
        <v>685.7</v>
      </c>
    </row>
    <row r="110" spans="1:12">
      <c r="A110" s="49">
        <f t="shared" si="2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4">
        <f t="shared" si="3"/>
        <v>25810.46312178388</v>
      </c>
      <c r="G110" s="62">
        <v>30095</v>
      </c>
      <c r="H110" s="54">
        <v>0.16600000000000001</v>
      </c>
      <c r="I110" s="44">
        <v>3229</v>
      </c>
      <c r="J110" s="57">
        <v>0.60199999999999998</v>
      </c>
      <c r="K110" s="44">
        <v>37653</v>
      </c>
      <c r="L110" s="41">
        <v>45821</v>
      </c>
    </row>
    <row r="111" spans="1:12">
      <c r="A111" s="49">
        <f t="shared" si="2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4">
        <f t="shared" si="3"/>
        <v>26808.310749774166</v>
      </c>
      <c r="G111" s="62">
        <v>29676.799999999999</v>
      </c>
      <c r="H111" s="54">
        <v>0.107</v>
      </c>
      <c r="I111" s="44">
        <v>716.2</v>
      </c>
      <c r="J111" s="57">
        <v>0.78200000000000003</v>
      </c>
      <c r="K111" s="44">
        <v>17784.400000000001</v>
      </c>
      <c r="L111" s="41">
        <v>6564.4</v>
      </c>
    </row>
    <row r="112" spans="1:12">
      <c r="A112" s="49">
        <f t="shared" si="2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4">
        <f t="shared" si="3"/>
        <v>28734.23860329777</v>
      </c>
      <c r="G112" s="62">
        <v>29625</v>
      </c>
      <c r="H112" s="54">
        <v>3.1E-2</v>
      </c>
      <c r="I112" s="44">
        <v>7911</v>
      </c>
      <c r="J112" s="57">
        <v>0.311</v>
      </c>
      <c r="K112" s="44">
        <v>39801</v>
      </c>
      <c r="L112" s="41">
        <v>137516.70000000001</v>
      </c>
    </row>
    <row r="113" spans="1:12">
      <c r="A113" s="49">
        <f t="shared" si="2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4">
        <f t="shared" si="3"/>
        <v>29329.305135951661</v>
      </c>
      <c r="G113" s="62">
        <v>29124</v>
      </c>
      <c r="H113" s="54">
        <v>-6.9999999999999993E-3</v>
      </c>
      <c r="I113" s="44">
        <v>783</v>
      </c>
      <c r="J113" s="57">
        <v>-0.23</v>
      </c>
      <c r="K113" s="44">
        <v>272167</v>
      </c>
      <c r="L113" s="41" t="s">
        <v>14</v>
      </c>
    </row>
    <row r="114" spans="1:12">
      <c r="A114" s="49">
        <f t="shared" si="2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4">
        <f t="shared" si="3"/>
        <v>29417.145899893501</v>
      </c>
      <c r="G114" s="62">
        <v>27622.7</v>
      </c>
      <c r="H114" s="54">
        <v>-6.0999999999999999E-2</v>
      </c>
      <c r="I114" s="44">
        <v>55.5</v>
      </c>
      <c r="J114" s="57">
        <v>7.6719999999999997</v>
      </c>
      <c r="K114" s="44">
        <v>7824.7</v>
      </c>
      <c r="L114" s="41">
        <v>739.5</v>
      </c>
    </row>
    <row r="115" spans="1:12">
      <c r="A115" s="49">
        <f t="shared" si="2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4">
        <f t="shared" si="3"/>
        <v>21783.733974358973</v>
      </c>
      <c r="G115" s="62">
        <v>27186.1</v>
      </c>
      <c r="H115" s="54">
        <v>0.248</v>
      </c>
      <c r="I115" s="44">
        <v>128.30000000000001</v>
      </c>
      <c r="J115" s="57">
        <v>-0.69099999999999995</v>
      </c>
      <c r="K115" s="44">
        <v>8005.4</v>
      </c>
      <c r="L115" s="41">
        <v>3732</v>
      </c>
    </row>
    <row r="116" spans="1:12">
      <c r="A116" s="49">
        <f t="shared" si="2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4">
        <f t="shared" si="3"/>
        <v>25358.950328022493</v>
      </c>
      <c r="G116" s="62">
        <v>27058</v>
      </c>
      <c r="H116" s="54">
        <v>6.7000000000000004E-2</v>
      </c>
      <c r="I116" s="44">
        <v>2909</v>
      </c>
      <c r="J116" s="57">
        <v>0.437</v>
      </c>
      <c r="K116" s="44">
        <v>31864</v>
      </c>
      <c r="L116" s="41">
        <v>51390.1</v>
      </c>
    </row>
    <row r="117" spans="1:12">
      <c r="A117" s="49">
        <f t="shared" si="2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4">
        <f t="shared" si="3"/>
        <v>26232.767232767237</v>
      </c>
      <c r="G117" s="62">
        <v>26259</v>
      </c>
      <c r="H117" s="54">
        <v>1E-3</v>
      </c>
      <c r="I117" s="44">
        <v>-10229</v>
      </c>
      <c r="J117" s="57">
        <v>-1.93</v>
      </c>
      <c r="K117" s="44">
        <v>103627</v>
      </c>
      <c r="L117" s="41">
        <v>39814.6</v>
      </c>
    </row>
    <row r="118" spans="1:12">
      <c r="A118" s="49">
        <f t="shared" si="2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4">
        <f t="shared" si="3"/>
        <v>25886.22754491018</v>
      </c>
      <c r="G118" s="62">
        <v>25938</v>
      </c>
      <c r="H118" s="54">
        <v>2E-3</v>
      </c>
      <c r="I118" s="44">
        <v>3381</v>
      </c>
      <c r="J118" s="57">
        <v>0.157</v>
      </c>
      <c r="K118" s="44">
        <v>62729</v>
      </c>
      <c r="L118" s="41">
        <v>72171.7</v>
      </c>
    </row>
    <row r="119" spans="1:12">
      <c r="A119" s="49">
        <f t="shared" si="2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4">
        <f t="shared" si="3"/>
        <v>23999.068901303537</v>
      </c>
      <c r="G119" s="62">
        <v>25775</v>
      </c>
      <c r="H119" s="54">
        <v>7.400000000000001E-2</v>
      </c>
      <c r="I119" s="44">
        <v>7096</v>
      </c>
      <c r="J119" s="57">
        <v>0.14099999999999999</v>
      </c>
      <c r="K119" s="44">
        <v>467374</v>
      </c>
      <c r="L119" s="41">
        <v>77116.5</v>
      </c>
    </row>
    <row r="120" spans="1:12">
      <c r="A120" s="49">
        <f t="shared" si="2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4">
        <f t="shared" si="3"/>
        <v>24844.594594594593</v>
      </c>
      <c r="G120" s="62">
        <v>25739</v>
      </c>
      <c r="H120" s="54">
        <v>3.6000000000000004E-2</v>
      </c>
      <c r="I120" s="44">
        <v>1108</v>
      </c>
      <c r="J120" s="57">
        <v>-0.28399999999999997</v>
      </c>
      <c r="K120" s="44">
        <v>19194</v>
      </c>
      <c r="L120" s="41">
        <v>7388.4</v>
      </c>
    </row>
    <row r="121" spans="1:12">
      <c r="A121" s="49">
        <f t="shared" si="2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4">
        <f t="shared" si="3"/>
        <v>23466.117216117214</v>
      </c>
      <c r="G121" s="62">
        <v>25625</v>
      </c>
      <c r="H121" s="54">
        <v>9.1999999999999998E-2</v>
      </c>
      <c r="I121" s="44">
        <v>1589.5</v>
      </c>
      <c r="J121" s="57">
        <v>3.3000000000000002E-2</v>
      </c>
      <c r="K121" s="44">
        <v>13204</v>
      </c>
      <c r="L121" s="41">
        <v>30960.6</v>
      </c>
    </row>
    <row r="122" spans="1:12">
      <c r="A122" s="49">
        <f t="shared" si="2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4">
        <f t="shared" si="3"/>
        <v>20248.222940226169</v>
      </c>
      <c r="G122" s="62">
        <v>25067.3</v>
      </c>
      <c r="H122" s="54">
        <v>0.23800000000000002</v>
      </c>
      <c r="I122" s="44">
        <v>2360.8000000000002</v>
      </c>
      <c r="J122" s="57">
        <v>0.79</v>
      </c>
      <c r="K122" s="44">
        <v>17920.599999999999</v>
      </c>
      <c r="L122" s="41">
        <v>17784</v>
      </c>
    </row>
    <row r="123" spans="1:12">
      <c r="A123" s="49">
        <f t="shared" si="2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4">
        <f t="shared" si="3"/>
        <v>22390.85144927536</v>
      </c>
      <c r="G123" s="62">
        <v>24719.5</v>
      </c>
      <c r="H123" s="54">
        <v>0.10400000000000001</v>
      </c>
      <c r="I123" s="44">
        <v>4518.3</v>
      </c>
      <c r="J123" s="57">
        <v>0.56599999999999995</v>
      </c>
      <c r="K123" s="44">
        <v>24156.400000000001</v>
      </c>
      <c r="L123" s="41">
        <v>92449.2</v>
      </c>
    </row>
    <row r="124" spans="1:12">
      <c r="A124" s="49">
        <f t="shared" si="2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4">
        <f t="shared" si="3"/>
        <v>7607.1871127633203</v>
      </c>
      <c r="G124" s="62">
        <v>24556</v>
      </c>
      <c r="H124" s="54">
        <v>2.2280000000000002</v>
      </c>
      <c r="I124" s="44">
        <v>1751</v>
      </c>
      <c r="J124" s="57" t="s">
        <v>14</v>
      </c>
      <c r="K124" s="44">
        <v>33921</v>
      </c>
      <c r="L124" s="41">
        <v>17252.5</v>
      </c>
    </row>
    <row r="125" spans="1:12">
      <c r="A125" s="49">
        <f t="shared" si="2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4">
        <f t="shared" si="3"/>
        <v>22863.780260707634</v>
      </c>
      <c r="G125" s="62">
        <v>24555.7</v>
      </c>
      <c r="H125" s="54">
        <v>7.400000000000001E-2</v>
      </c>
      <c r="I125" s="44">
        <v>3232</v>
      </c>
      <c r="J125" s="57" t="s">
        <v>14</v>
      </c>
      <c r="K125" s="44">
        <v>43908.4</v>
      </c>
      <c r="L125" s="41">
        <v>134355.9</v>
      </c>
    </row>
    <row r="126" spans="1:12">
      <c r="A126" s="49">
        <f t="shared" si="2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4">
        <f t="shared" si="3"/>
        <v>20926.116838487975</v>
      </c>
      <c r="G126" s="62">
        <v>24358</v>
      </c>
      <c r="H126" s="54">
        <v>0.16399999999999998</v>
      </c>
      <c r="I126" s="44">
        <v>2938</v>
      </c>
      <c r="J126" s="57">
        <v>0.32</v>
      </c>
      <c r="K126" s="44">
        <v>56232</v>
      </c>
      <c r="L126" s="41">
        <v>109215.3</v>
      </c>
    </row>
    <row r="127" spans="1:12">
      <c r="A127" s="49">
        <f t="shared" si="2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4">
        <f t="shared" si="3"/>
        <v>24150.849150849153</v>
      </c>
      <c r="G127" s="62">
        <v>24175</v>
      </c>
      <c r="H127" s="54">
        <v>1E-3</v>
      </c>
      <c r="I127" s="44">
        <v>407</v>
      </c>
      <c r="J127" s="57">
        <v>-8.4000000000000005E-2</v>
      </c>
      <c r="K127" s="44">
        <v>9186</v>
      </c>
      <c r="L127" s="41">
        <v>7597.8</v>
      </c>
    </row>
    <row r="128" spans="1:12">
      <c r="A128" s="49">
        <f t="shared" si="2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4">
        <f t="shared" si="3"/>
        <v>23188.461538461539</v>
      </c>
      <c r="G128" s="62">
        <v>24116</v>
      </c>
      <c r="H128" s="54">
        <v>0.04</v>
      </c>
      <c r="I128" s="44">
        <v>2666</v>
      </c>
      <c r="J128" s="57">
        <v>-0.128</v>
      </c>
      <c r="K128" s="44">
        <v>145392</v>
      </c>
      <c r="L128" s="41">
        <v>65488.1</v>
      </c>
    </row>
    <row r="129" spans="1:12">
      <c r="A129" s="49">
        <f t="shared" si="2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4">
        <f t="shared" si="3"/>
        <v>20614.261168384881</v>
      </c>
      <c r="G129" s="62">
        <v>23995</v>
      </c>
      <c r="H129" s="54">
        <v>0.16399999999999998</v>
      </c>
      <c r="I129" s="44">
        <v>1656</v>
      </c>
      <c r="J129" s="57" t="s">
        <v>14</v>
      </c>
      <c r="K129" s="44">
        <v>25982</v>
      </c>
      <c r="L129" s="41">
        <v>25565.5</v>
      </c>
    </row>
    <row r="130" spans="1:12">
      <c r="A130" s="49">
        <f t="shared" si="2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4">
        <f t="shared" si="3"/>
        <v>20421.821305841924</v>
      </c>
      <c r="G130" s="62">
        <v>23771</v>
      </c>
      <c r="H130" s="54">
        <v>0.16399999999999998</v>
      </c>
      <c r="I130" s="44">
        <v>2141</v>
      </c>
      <c r="J130" s="57">
        <v>1.143</v>
      </c>
      <c r="K130" s="44">
        <v>19062</v>
      </c>
      <c r="L130" s="41">
        <v>24839.1</v>
      </c>
    </row>
    <row r="131" spans="1:12">
      <c r="A131" s="49">
        <f t="shared" si="2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4">
        <f t="shared" si="3"/>
        <v>22855.630413859482</v>
      </c>
      <c r="G131" s="62">
        <v>23747</v>
      </c>
      <c r="H131" s="54">
        <v>3.9E-2</v>
      </c>
      <c r="I131" s="44">
        <v>8394</v>
      </c>
      <c r="J131" s="57">
        <v>3.242</v>
      </c>
      <c r="K131" s="44">
        <v>66416</v>
      </c>
      <c r="L131" s="41">
        <v>118220.4</v>
      </c>
    </row>
    <row r="132" spans="1:12">
      <c r="A132" s="49">
        <f t="shared" ref="A132:A195" si="4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4">
        <f t="shared" ref="F132:F195" si="5">G132/(1+H132)</f>
        <v>19450.082781456957</v>
      </c>
      <c r="G132" s="62">
        <v>23495.7</v>
      </c>
      <c r="H132" s="54">
        <v>0.20800000000000002</v>
      </c>
      <c r="I132" s="44">
        <v>2195.1</v>
      </c>
      <c r="J132" s="57">
        <v>0.31</v>
      </c>
      <c r="K132" s="44">
        <v>25482.400000000001</v>
      </c>
      <c r="L132" s="41">
        <v>23630.400000000001</v>
      </c>
    </row>
    <row r="133" spans="1:12">
      <c r="A133" s="49">
        <f t="shared" si="4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4">
        <f t="shared" si="5"/>
        <v>23034.313725490196</v>
      </c>
      <c r="G133" s="62">
        <v>23495</v>
      </c>
      <c r="H133" s="54">
        <v>0.02</v>
      </c>
      <c r="I133" s="44">
        <v>2226</v>
      </c>
      <c r="J133" s="57">
        <v>1.6439999999999999</v>
      </c>
      <c r="K133" s="44">
        <v>116914</v>
      </c>
      <c r="L133" s="41">
        <v>53466.3</v>
      </c>
    </row>
    <row r="134" spans="1:12">
      <c r="A134" s="49">
        <f t="shared" si="4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4">
        <f t="shared" si="5"/>
        <v>17652.861445783135</v>
      </c>
      <c r="G134" s="62">
        <v>23443</v>
      </c>
      <c r="H134" s="54">
        <v>0.32799999999999996</v>
      </c>
      <c r="I134" s="44">
        <v>-1733</v>
      </c>
      <c r="J134" s="57">
        <v>-2.2480000000000002</v>
      </c>
      <c r="K134" s="44">
        <v>70256</v>
      </c>
      <c r="L134" s="41">
        <v>12946.6</v>
      </c>
    </row>
    <row r="135" spans="1:12">
      <c r="A135" s="49">
        <f t="shared" si="4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4">
        <f t="shared" si="5"/>
        <v>23306</v>
      </c>
      <c r="G135" s="62">
        <v>23306</v>
      </c>
      <c r="H135" s="54">
        <v>0</v>
      </c>
      <c r="I135" s="44">
        <v>2012</v>
      </c>
      <c r="J135" s="57">
        <v>-6.2E-2</v>
      </c>
      <c r="K135" s="44">
        <v>33576</v>
      </c>
      <c r="L135" s="41">
        <v>18518.900000000001</v>
      </c>
    </row>
    <row r="136" spans="1:12">
      <c r="A136" s="49">
        <f t="shared" si="4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4">
        <f t="shared" si="5"/>
        <v>21239.069767441862</v>
      </c>
      <c r="G136" s="62">
        <v>22832</v>
      </c>
      <c r="H136" s="54">
        <v>7.4999999999999997E-2</v>
      </c>
      <c r="I136" s="44">
        <v>5966</v>
      </c>
      <c r="J136" s="57">
        <v>-0.443</v>
      </c>
      <c r="K136" s="44">
        <v>59147</v>
      </c>
      <c r="L136" s="41">
        <v>120865.2</v>
      </c>
    </row>
    <row r="137" spans="1:12">
      <c r="A137" s="49">
        <f t="shared" si="4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4">
        <f t="shared" si="5"/>
        <v>22244.93177387914</v>
      </c>
      <c r="G137" s="62">
        <v>22823.3</v>
      </c>
      <c r="H137" s="54">
        <v>2.6000000000000002E-2</v>
      </c>
      <c r="I137" s="44">
        <v>-1590.8</v>
      </c>
      <c r="J137" s="57">
        <v>-1.9279999999999999</v>
      </c>
      <c r="K137" s="44">
        <v>13501.2</v>
      </c>
      <c r="L137" s="41">
        <v>25021</v>
      </c>
    </row>
    <row r="138" spans="1:12">
      <c r="A138" s="49">
        <f t="shared" si="4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4">
        <f t="shared" si="5"/>
        <v>21394.460093896712</v>
      </c>
      <c r="G138" s="62">
        <v>22785.1</v>
      </c>
      <c r="H138" s="54">
        <v>6.5000000000000002E-2</v>
      </c>
      <c r="I138" s="44">
        <v>471</v>
      </c>
      <c r="J138" s="57">
        <v>-0.23200000000000001</v>
      </c>
      <c r="K138" s="44">
        <v>10904.5</v>
      </c>
      <c r="L138" s="41">
        <v>3756.8</v>
      </c>
    </row>
    <row r="139" spans="1:12">
      <c r="A139" s="49">
        <f t="shared" si="4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4">
        <f t="shared" si="5"/>
        <v>22286.274509803919</v>
      </c>
      <c r="G139" s="62">
        <v>22732</v>
      </c>
      <c r="H139" s="54">
        <v>0.02</v>
      </c>
      <c r="I139" s="44">
        <v>-4864</v>
      </c>
      <c r="J139" s="57">
        <v>-2.972</v>
      </c>
      <c r="K139" s="44">
        <v>32686</v>
      </c>
      <c r="L139" s="41">
        <v>69023.7</v>
      </c>
    </row>
    <row r="140" spans="1:12">
      <c r="A140" s="49">
        <f t="shared" si="4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4">
        <f t="shared" si="5"/>
        <v>20774.401473296501</v>
      </c>
      <c r="G140" s="62">
        <v>22561</v>
      </c>
      <c r="H140" s="54">
        <v>8.5999999999999993E-2</v>
      </c>
      <c r="I140" s="44">
        <v>4920</v>
      </c>
      <c r="J140" s="57">
        <v>3.8860000000000001</v>
      </c>
      <c r="K140" s="44">
        <v>34986</v>
      </c>
      <c r="L140" s="41">
        <v>77895</v>
      </c>
    </row>
    <row r="141" spans="1:12">
      <c r="A141" s="49">
        <f t="shared" si="4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4">
        <f t="shared" si="5"/>
        <v>26093.16037735849</v>
      </c>
      <c r="G141" s="62">
        <v>22127</v>
      </c>
      <c r="H141" s="54">
        <v>-0.152</v>
      </c>
      <c r="I141" s="44">
        <v>5455</v>
      </c>
      <c r="J141" s="57">
        <v>0.17899999999999999</v>
      </c>
      <c r="K141" s="44">
        <v>63675</v>
      </c>
      <c r="L141" s="41">
        <v>82881</v>
      </c>
    </row>
    <row r="142" spans="1:12">
      <c r="A142" s="49">
        <f t="shared" si="4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4">
        <f t="shared" si="5"/>
        <v>19064.193270060397</v>
      </c>
      <c r="G142" s="62">
        <v>22095.4</v>
      </c>
      <c r="H142" s="54">
        <v>0.159</v>
      </c>
      <c r="I142" s="44">
        <v>86.3</v>
      </c>
      <c r="J142" s="57">
        <v>-0.33100000000000002</v>
      </c>
      <c r="K142" s="44">
        <v>12045.6</v>
      </c>
      <c r="L142" s="41">
        <v>4113.8999999999996</v>
      </c>
    </row>
    <row r="143" spans="1:12">
      <c r="A143" s="49">
        <f t="shared" si="4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4">
        <f t="shared" si="5"/>
        <v>21044.21052631579</v>
      </c>
      <c r="G143" s="62">
        <v>21991.200000000001</v>
      </c>
      <c r="H143" s="54">
        <v>4.4999999999999998E-2</v>
      </c>
      <c r="I143" s="44">
        <v>556.70000000000005</v>
      </c>
      <c r="J143" s="57">
        <v>2.1000000000000001E-2</v>
      </c>
      <c r="K143" s="44">
        <v>8519.7999999999993</v>
      </c>
      <c r="L143" s="41">
        <v>4964.7</v>
      </c>
    </row>
    <row r="144" spans="1:12">
      <c r="A144" s="49">
        <f t="shared" si="4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4">
        <f t="shared" si="5"/>
        <v>21160.886319845857</v>
      </c>
      <c r="G144" s="62">
        <v>21965</v>
      </c>
      <c r="H144" s="54">
        <v>3.7999999999999999E-2</v>
      </c>
      <c r="I144" s="44">
        <v>2465</v>
      </c>
      <c r="J144" s="57">
        <v>-0.29299999999999998</v>
      </c>
      <c r="K144" s="44">
        <v>26243</v>
      </c>
      <c r="L144" s="41">
        <v>28690.1</v>
      </c>
    </row>
    <row r="145" spans="1:12">
      <c r="A145" s="49">
        <f t="shared" si="4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4">
        <f t="shared" si="5"/>
        <v>21671.314741035858</v>
      </c>
      <c r="G145" s="62">
        <v>21758</v>
      </c>
      <c r="H145" s="54">
        <v>4.0000000000000001E-3</v>
      </c>
      <c r="I145" s="44">
        <v>2920</v>
      </c>
      <c r="J145" s="57">
        <v>-0.36599999999999999</v>
      </c>
      <c r="K145" s="44">
        <v>140406</v>
      </c>
      <c r="L145" s="41">
        <v>37442.5</v>
      </c>
    </row>
    <row r="146" spans="1:12">
      <c r="A146" s="49">
        <f t="shared" si="4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4">
        <f t="shared" si="5"/>
        <v>11759.616438356165</v>
      </c>
      <c r="G146" s="62">
        <v>21461.3</v>
      </c>
      <c r="H146" s="54">
        <v>0.82499999999999996</v>
      </c>
      <c r="I146" s="44">
        <v>-976.1</v>
      </c>
      <c r="J146" s="57" t="s">
        <v>14</v>
      </c>
      <c r="K146" s="44">
        <v>29739.599999999999</v>
      </c>
      <c r="L146" s="41">
        <v>48337.8</v>
      </c>
    </row>
    <row r="147" spans="1:12">
      <c r="A147" s="49">
        <f t="shared" si="4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4">
        <f t="shared" si="5"/>
        <v>21542.052313883298</v>
      </c>
      <c r="G147" s="62">
        <v>21412.799999999999</v>
      </c>
      <c r="H147" s="54">
        <v>-6.0000000000000001E-3</v>
      </c>
      <c r="I147" s="44">
        <v>396</v>
      </c>
      <c r="J147" s="57">
        <v>-8.8999999999999996E-2</v>
      </c>
      <c r="K147" s="44">
        <v>10665.1</v>
      </c>
      <c r="L147" s="41">
        <v>3216.9</v>
      </c>
    </row>
    <row r="148" spans="1:12">
      <c r="A148" s="49">
        <f t="shared" si="4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4">
        <f t="shared" si="5"/>
        <v>14207.789613848201</v>
      </c>
      <c r="G148" s="62">
        <v>21340.1</v>
      </c>
      <c r="H148" s="54">
        <v>0.502</v>
      </c>
      <c r="I148" s="44">
        <v>1063.2</v>
      </c>
      <c r="J148" s="57">
        <v>0.53800000000000003</v>
      </c>
      <c r="K148" s="44">
        <v>13456.8</v>
      </c>
      <c r="L148" s="41">
        <v>16607</v>
      </c>
    </row>
    <row r="149" spans="1:12">
      <c r="A149" s="49">
        <f t="shared" si="4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4">
        <f t="shared" si="5"/>
        <v>20472.894482091</v>
      </c>
      <c r="G149" s="62">
        <v>21148.5</v>
      </c>
      <c r="H149" s="54">
        <v>3.3000000000000002E-2</v>
      </c>
      <c r="I149" s="44">
        <v>1149.8</v>
      </c>
      <c r="J149" s="57">
        <v>-0.125</v>
      </c>
      <c r="K149" s="44">
        <v>11600.7</v>
      </c>
      <c r="L149" s="41">
        <v>8470.4</v>
      </c>
    </row>
    <row r="150" spans="1:12">
      <c r="A150" s="49">
        <f t="shared" si="4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4">
        <f t="shared" si="5"/>
        <v>21249.494949494951</v>
      </c>
      <c r="G150" s="62">
        <v>21037</v>
      </c>
      <c r="H150" s="54">
        <v>-0.01</v>
      </c>
      <c r="I150" s="44">
        <v>-183</v>
      </c>
      <c r="J150" s="57">
        <v>-1.5229999999999999</v>
      </c>
      <c r="K150" s="44">
        <v>18347</v>
      </c>
      <c r="L150" s="41">
        <v>8454.6</v>
      </c>
    </row>
    <row r="151" spans="1:12">
      <c r="A151" s="49">
        <f t="shared" si="4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4">
        <f t="shared" si="5"/>
        <v>22828.664495114008</v>
      </c>
      <c r="G151" s="62">
        <v>21025.200000000001</v>
      </c>
      <c r="H151" s="54">
        <v>-7.9000000000000001E-2</v>
      </c>
      <c r="I151" s="44">
        <v>5924.3</v>
      </c>
      <c r="J151" s="57">
        <v>0.14099999999999999</v>
      </c>
      <c r="K151" s="44">
        <v>32811.199999999997</v>
      </c>
      <c r="L151" s="41">
        <v>145333.79999999999</v>
      </c>
    </row>
    <row r="152" spans="1:12">
      <c r="A152" s="49">
        <f t="shared" si="4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4">
        <f t="shared" si="5"/>
        <v>17652.836579170194</v>
      </c>
      <c r="G152" s="62">
        <v>20848</v>
      </c>
      <c r="H152" s="54">
        <v>0.18100000000000002</v>
      </c>
      <c r="I152" s="44">
        <v>12259</v>
      </c>
      <c r="J152" s="57">
        <v>6.2450000000000001</v>
      </c>
      <c r="K152" s="44">
        <v>50124</v>
      </c>
      <c r="L152" s="41">
        <v>119034.7</v>
      </c>
    </row>
    <row r="153" spans="1:12">
      <c r="A153" s="49">
        <f t="shared" si="4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4">
        <f t="shared" si="5"/>
        <v>22886.438809261301</v>
      </c>
      <c r="G153" s="62">
        <v>20758</v>
      </c>
      <c r="H153" s="54">
        <v>-9.3000000000000013E-2</v>
      </c>
      <c r="I153" s="44">
        <v>1907</v>
      </c>
      <c r="J153" s="57">
        <v>0.39</v>
      </c>
      <c r="K153" s="44">
        <v>23696</v>
      </c>
      <c r="L153" s="41">
        <v>42117.1</v>
      </c>
    </row>
    <row r="154" spans="1:12">
      <c r="A154" s="49">
        <f t="shared" si="4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4">
        <f t="shared" si="5"/>
        <v>19099.907493061979</v>
      </c>
      <c r="G154" s="62">
        <v>20647</v>
      </c>
      <c r="H154" s="54">
        <v>8.1000000000000003E-2</v>
      </c>
      <c r="I154" s="44">
        <v>675</v>
      </c>
      <c r="J154" s="57">
        <v>0.7</v>
      </c>
      <c r="K154" s="44">
        <v>29235</v>
      </c>
      <c r="L154" s="41">
        <v>13978.3</v>
      </c>
    </row>
    <row r="155" spans="1:12">
      <c r="A155" s="49">
        <f t="shared" si="4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4">
        <f t="shared" si="5"/>
        <v>18351.736420302761</v>
      </c>
      <c r="G155" s="62">
        <v>20609</v>
      </c>
      <c r="H155" s="54">
        <v>0.12300000000000001</v>
      </c>
      <c r="I155" s="44">
        <v>10301</v>
      </c>
      <c r="J155" s="57">
        <v>0.53800000000000003</v>
      </c>
      <c r="K155" s="44">
        <v>69225</v>
      </c>
      <c r="L155" s="41">
        <v>343774.2</v>
      </c>
    </row>
    <row r="156" spans="1:12">
      <c r="A156" s="49">
        <f t="shared" si="4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4">
        <f t="shared" si="5"/>
        <v>12643.884449907804</v>
      </c>
      <c r="G156" s="62">
        <v>20571.599999999999</v>
      </c>
      <c r="H156" s="54">
        <v>0.627</v>
      </c>
      <c r="I156" s="44">
        <v>1695.8</v>
      </c>
      <c r="J156" s="57">
        <v>1.0920000000000001</v>
      </c>
      <c r="K156" s="44">
        <v>28566.2</v>
      </c>
      <c r="L156" s="41">
        <v>15513.8</v>
      </c>
    </row>
    <row r="157" spans="1:12">
      <c r="A157" s="49">
        <f t="shared" si="4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4">
        <f t="shared" si="5"/>
        <v>17011.75</v>
      </c>
      <c r="G157" s="62">
        <v>20414.099999999999</v>
      </c>
      <c r="H157" s="54">
        <v>0.2</v>
      </c>
      <c r="I157" s="44">
        <v>439.8</v>
      </c>
      <c r="J157" s="57">
        <v>0.17699999999999999</v>
      </c>
      <c r="K157" s="44">
        <v>11764.7</v>
      </c>
      <c r="L157" s="41">
        <v>13569</v>
      </c>
    </row>
    <row r="158" spans="1:12">
      <c r="A158" s="49">
        <f t="shared" si="4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4">
        <f t="shared" si="5"/>
        <v>19101.983002832862</v>
      </c>
      <c r="G158" s="62">
        <v>20229</v>
      </c>
      <c r="H158" s="54">
        <v>5.9000000000000004E-2</v>
      </c>
      <c r="I158" s="44">
        <v>801</v>
      </c>
      <c r="J158" s="57">
        <v>-6.8000000000000005E-2</v>
      </c>
      <c r="K158" s="44">
        <v>12469</v>
      </c>
      <c r="L158" s="41">
        <v>11220.9</v>
      </c>
    </row>
    <row r="159" spans="1:12">
      <c r="A159" s="49">
        <f t="shared" si="4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4">
        <f t="shared" si="5"/>
        <v>18207.317073170732</v>
      </c>
      <c r="G159" s="62">
        <v>20155.5</v>
      </c>
      <c r="H159" s="54">
        <v>0.107</v>
      </c>
      <c r="I159" s="44">
        <v>136.5</v>
      </c>
      <c r="J159" s="57">
        <v>-0.59799999999999998</v>
      </c>
      <c r="K159" s="44">
        <v>14681.1</v>
      </c>
      <c r="L159" s="41">
        <v>4631.3</v>
      </c>
    </row>
    <row r="160" spans="1:12">
      <c r="A160" s="49">
        <f t="shared" si="4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4">
        <f t="shared" si="5"/>
        <v>17052.551020408162</v>
      </c>
      <c r="G160" s="62">
        <v>20053.8</v>
      </c>
      <c r="H160" s="54">
        <v>0.17600000000000002</v>
      </c>
      <c r="I160" s="44">
        <v>300.60000000000002</v>
      </c>
      <c r="J160" s="57">
        <v>-2E-3</v>
      </c>
      <c r="K160" s="44">
        <v>11480.4</v>
      </c>
      <c r="L160" s="41">
        <v>4885.1000000000004</v>
      </c>
    </row>
    <row r="161" spans="1:12">
      <c r="A161" s="49">
        <f t="shared" si="4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4">
        <f t="shared" si="5"/>
        <v>18027.95311091073</v>
      </c>
      <c r="G161" s="62">
        <v>19993</v>
      </c>
      <c r="H161" s="54">
        <v>0.109</v>
      </c>
      <c r="I161" s="44">
        <v>5301</v>
      </c>
      <c r="J161" s="57">
        <v>-7.0000000000000001E-3</v>
      </c>
      <c r="K161" s="44">
        <v>382315</v>
      </c>
      <c r="L161" s="41">
        <v>55640.1</v>
      </c>
    </row>
    <row r="162" spans="1:12">
      <c r="A162" s="49">
        <f t="shared" si="4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4">
        <f t="shared" si="5"/>
        <v>18334.562211981567</v>
      </c>
      <c r="G162" s="62">
        <v>19893</v>
      </c>
      <c r="H162" s="54">
        <v>8.5000000000000006E-2</v>
      </c>
      <c r="I162" s="44">
        <v>2650.9</v>
      </c>
      <c r="J162" s="57">
        <v>6.4000000000000001E-2</v>
      </c>
      <c r="K162" s="44">
        <v>47832.5</v>
      </c>
      <c r="L162" s="41">
        <v>94485.9</v>
      </c>
    </row>
    <row r="163" spans="1:12">
      <c r="A163" s="49">
        <f t="shared" si="4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4">
        <f t="shared" si="5"/>
        <v>19230.843840931135</v>
      </c>
      <c r="G163" s="62">
        <v>19827</v>
      </c>
      <c r="H163" s="54">
        <v>3.1E-2</v>
      </c>
      <c r="I163" s="44">
        <v>1807</v>
      </c>
      <c r="J163" s="57" t="s">
        <v>14</v>
      </c>
      <c r="K163" s="44">
        <v>62307</v>
      </c>
      <c r="L163" s="41">
        <v>17872.900000000001</v>
      </c>
    </row>
    <row r="164" spans="1:12">
      <c r="A164" s="49">
        <f t="shared" si="4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4">
        <f t="shared" si="5"/>
        <v>19490.566037735851</v>
      </c>
      <c r="G164" s="62">
        <v>19627</v>
      </c>
      <c r="H164" s="54">
        <v>6.9999999999999993E-3</v>
      </c>
      <c r="I164" s="44">
        <v>6963</v>
      </c>
      <c r="J164" s="57">
        <v>-0.31900000000000001</v>
      </c>
      <c r="K164" s="44">
        <v>55638</v>
      </c>
      <c r="L164" s="41">
        <v>107648.6</v>
      </c>
    </row>
    <row r="165" spans="1:12">
      <c r="A165" s="49">
        <f t="shared" si="4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4">
        <f t="shared" si="5"/>
        <v>16621.107266435989</v>
      </c>
      <c r="G165" s="62">
        <v>19214</v>
      </c>
      <c r="H165" s="54">
        <v>0.156</v>
      </c>
      <c r="I165" s="44">
        <v>4266</v>
      </c>
      <c r="J165" s="57">
        <v>4.2999999999999997E-2</v>
      </c>
      <c r="K165" s="44">
        <v>362873</v>
      </c>
      <c r="L165" s="41">
        <v>48152.7</v>
      </c>
    </row>
    <row r="166" spans="1:12">
      <c r="A166" s="49">
        <f t="shared" si="4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4">
        <f t="shared" si="5"/>
        <v>19517.922606924643</v>
      </c>
      <c r="G166" s="62">
        <v>19166.599999999999</v>
      </c>
      <c r="H166" s="54">
        <v>-1.8000000000000002E-2</v>
      </c>
      <c r="I166" s="44">
        <v>224.8</v>
      </c>
      <c r="J166" s="57">
        <v>0.17499999999999999</v>
      </c>
      <c r="K166" s="44">
        <v>8913.6</v>
      </c>
      <c r="L166" s="41">
        <v>5137.6000000000004</v>
      </c>
    </row>
    <row r="167" spans="1:12">
      <c r="A167" s="49">
        <f t="shared" si="4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4">
        <f t="shared" si="5"/>
        <v>22880.889423076926</v>
      </c>
      <c r="G167" s="62">
        <v>19036.900000000001</v>
      </c>
      <c r="H167" s="54">
        <v>-0.16800000000000001</v>
      </c>
      <c r="I167" s="44">
        <v>-156.4</v>
      </c>
      <c r="J167" s="57">
        <v>-1.298</v>
      </c>
      <c r="K167" s="44">
        <v>9596.7999999999993</v>
      </c>
      <c r="L167" s="41">
        <v>4702.5</v>
      </c>
    </row>
    <row r="168" spans="1:12">
      <c r="A168" s="49">
        <f t="shared" si="4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4">
        <f t="shared" si="5"/>
        <v>21739.977090492554</v>
      </c>
      <c r="G168" s="62">
        <v>18979</v>
      </c>
      <c r="H168" s="54">
        <v>-0.127</v>
      </c>
      <c r="I168" s="44">
        <v>1507</v>
      </c>
      <c r="J168" s="57">
        <v>-0.38</v>
      </c>
      <c r="K168" s="44">
        <v>23396</v>
      </c>
      <c r="L168" s="41">
        <v>13874.6</v>
      </c>
    </row>
    <row r="169" spans="1:12">
      <c r="A169" s="49">
        <f t="shared" si="4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4">
        <f t="shared" si="5"/>
        <v>13277.699859747547</v>
      </c>
      <c r="G169" s="62">
        <v>18934</v>
      </c>
      <c r="H169" s="54">
        <v>0.42599999999999999</v>
      </c>
      <c r="I169" s="44">
        <v>4131</v>
      </c>
      <c r="J169" s="57">
        <v>2.1509999999999998</v>
      </c>
      <c r="K169" s="44">
        <v>43854</v>
      </c>
      <c r="L169" s="41">
        <v>49509.5</v>
      </c>
    </row>
    <row r="170" spans="1:12">
      <c r="A170" s="49">
        <f t="shared" si="4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4">
        <f t="shared" si="5"/>
        <v>19884.21052631579</v>
      </c>
      <c r="G170" s="62">
        <v>18890</v>
      </c>
      <c r="H170" s="54">
        <v>-0.05</v>
      </c>
      <c r="I170" s="44">
        <v>707</v>
      </c>
      <c r="J170" s="57" t="s">
        <v>14</v>
      </c>
      <c r="K170" s="44">
        <v>7154</v>
      </c>
      <c r="L170" s="41">
        <v>8890.9</v>
      </c>
    </row>
    <row r="171" spans="1:12">
      <c r="A171" s="49">
        <f t="shared" si="4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4">
        <f t="shared" si="5"/>
        <v>16305.570060922541</v>
      </c>
      <c r="G171" s="62">
        <v>18735.099999999999</v>
      </c>
      <c r="H171" s="54">
        <v>0.14899999999999999</v>
      </c>
      <c r="I171" s="44">
        <v>810.5</v>
      </c>
      <c r="J171" s="57">
        <v>0.314</v>
      </c>
      <c r="K171" s="44">
        <v>12683</v>
      </c>
      <c r="L171" s="41">
        <v>16350.1</v>
      </c>
    </row>
    <row r="172" spans="1:12">
      <c r="A172" s="49">
        <f t="shared" si="4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4">
        <f t="shared" si="5"/>
        <v>16412.334801762114</v>
      </c>
      <c r="G172" s="62">
        <v>18628</v>
      </c>
      <c r="H172" s="54">
        <v>0.13500000000000001</v>
      </c>
      <c r="I172" s="44">
        <v>2602</v>
      </c>
      <c r="J172" s="57">
        <v>0.432</v>
      </c>
      <c r="K172" s="44">
        <v>42216</v>
      </c>
      <c r="L172" s="41">
        <v>18678.400000000001</v>
      </c>
    </row>
    <row r="173" spans="1:12">
      <c r="A173" s="49">
        <f t="shared" si="4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4">
        <f t="shared" si="5"/>
        <v>18266.798418972332</v>
      </c>
      <c r="G173" s="62">
        <v>18486</v>
      </c>
      <c r="H173" s="54">
        <v>1.2E-2</v>
      </c>
      <c r="I173" s="44">
        <v>1410</v>
      </c>
      <c r="J173" s="57">
        <v>-0.38100000000000001</v>
      </c>
      <c r="K173" s="44">
        <v>14518</v>
      </c>
      <c r="L173" s="41">
        <v>42635.199999999997</v>
      </c>
    </row>
    <row r="174" spans="1:12">
      <c r="A174" s="49">
        <f t="shared" si="4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4">
        <f t="shared" si="5"/>
        <v>20622.747747747748</v>
      </c>
      <c r="G174" s="62">
        <v>18313</v>
      </c>
      <c r="H174" s="54">
        <v>-0.11199999999999999</v>
      </c>
      <c r="I174" s="44">
        <v>111</v>
      </c>
      <c r="J174" s="57" t="s">
        <v>14</v>
      </c>
      <c r="K174" s="44">
        <v>22409</v>
      </c>
      <c r="L174" s="41">
        <v>2968.6</v>
      </c>
    </row>
    <row r="175" spans="1:12">
      <c r="A175" s="49">
        <f t="shared" si="4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4">
        <f t="shared" si="5"/>
        <v>16699.908508691675</v>
      </c>
      <c r="G175" s="62">
        <v>18253</v>
      </c>
      <c r="H175" s="54">
        <v>9.3000000000000013E-2</v>
      </c>
      <c r="I175" s="44">
        <v>2790</v>
      </c>
      <c r="J175" s="57">
        <v>0.442</v>
      </c>
      <c r="K175" s="44">
        <v>106792</v>
      </c>
      <c r="L175" s="41">
        <v>22644.6</v>
      </c>
    </row>
    <row r="176" spans="1:12">
      <c r="A176" s="49">
        <f t="shared" si="4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4">
        <f t="shared" si="5"/>
        <v>16629.787234042553</v>
      </c>
      <c r="G176" s="62">
        <v>17976.8</v>
      </c>
      <c r="H176" s="54">
        <v>8.1000000000000003E-2</v>
      </c>
      <c r="I176" s="44">
        <v>664.1</v>
      </c>
      <c r="J176" s="57">
        <v>5.8999999999999997E-2</v>
      </c>
      <c r="K176" s="44">
        <v>17486.3</v>
      </c>
      <c r="L176" s="41">
        <v>11690</v>
      </c>
    </row>
    <row r="177" spans="1:12">
      <c r="A177" s="49">
        <f t="shared" si="4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4">
        <f t="shared" si="5"/>
        <v>14251.568785197105</v>
      </c>
      <c r="G177" s="62">
        <v>17714.7</v>
      </c>
      <c r="H177" s="54">
        <v>0.24299999999999999</v>
      </c>
      <c r="I177" s="44">
        <v>1098</v>
      </c>
      <c r="J177" s="57">
        <v>0.36299999999999999</v>
      </c>
      <c r="K177" s="44">
        <v>10994.6</v>
      </c>
      <c r="L177" s="41">
        <v>8413.6</v>
      </c>
    </row>
    <row r="178" spans="1:12">
      <c r="A178" s="49">
        <f t="shared" si="4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4">
        <f t="shared" si="5"/>
        <v>16764.89058039962</v>
      </c>
      <c r="G178" s="62">
        <v>17619.900000000001</v>
      </c>
      <c r="H178" s="54">
        <v>5.0999999999999997E-2</v>
      </c>
      <c r="I178" s="44">
        <v>198.7</v>
      </c>
      <c r="J178" s="57">
        <v>1.0629999999999999</v>
      </c>
      <c r="K178" s="44">
        <v>4000.9</v>
      </c>
      <c r="L178" s="41">
        <v>4170.2</v>
      </c>
    </row>
    <row r="179" spans="1:12">
      <c r="A179" s="49">
        <f t="shared" si="4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4">
        <f t="shared" si="5"/>
        <v>14986.752136752139</v>
      </c>
      <c r="G179" s="62">
        <v>17534.5</v>
      </c>
      <c r="H179" s="54">
        <v>0.17</v>
      </c>
      <c r="I179" s="44">
        <v>1108.7</v>
      </c>
      <c r="J179" s="57">
        <v>-0.374</v>
      </c>
      <c r="K179" s="44">
        <v>19134.3</v>
      </c>
      <c r="L179" s="41">
        <v>39918.5</v>
      </c>
    </row>
    <row r="180" spans="1:12">
      <c r="A180" s="49">
        <f t="shared" si="4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4">
        <f t="shared" si="5"/>
        <v>16299.625468164793</v>
      </c>
      <c r="G180" s="62">
        <v>17408</v>
      </c>
      <c r="H180" s="54">
        <v>6.8000000000000005E-2</v>
      </c>
      <c r="I180" s="44">
        <v>2203</v>
      </c>
      <c r="J180" s="57">
        <v>0.45100000000000001</v>
      </c>
      <c r="K180" s="44">
        <v>20390</v>
      </c>
      <c r="L180" s="41">
        <v>42083</v>
      </c>
    </row>
    <row r="181" spans="1:12">
      <c r="A181" s="49">
        <f t="shared" si="4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4">
        <f t="shared" si="5"/>
        <v>13023.888470233611</v>
      </c>
      <c r="G181" s="62">
        <v>17282.7</v>
      </c>
      <c r="H181" s="54">
        <v>0.32700000000000001</v>
      </c>
      <c r="I181" s="44">
        <v>-70.900000000000006</v>
      </c>
      <c r="J181" s="57">
        <v>-1.5169999999999999</v>
      </c>
      <c r="K181" s="44">
        <v>6151.1</v>
      </c>
      <c r="L181" s="41">
        <v>1740.2</v>
      </c>
    </row>
    <row r="182" spans="1:12">
      <c r="A182" s="49">
        <f t="shared" si="4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4">
        <f t="shared" si="5"/>
        <v>15386.464826357969</v>
      </c>
      <c r="G182" s="62">
        <v>17279</v>
      </c>
      <c r="H182" s="54">
        <v>0.12300000000000001</v>
      </c>
      <c r="I182" s="44">
        <v>422</v>
      </c>
      <c r="J182" s="57">
        <v>0.24</v>
      </c>
      <c r="K182" s="44">
        <v>12270</v>
      </c>
      <c r="L182" s="41">
        <v>5868.1</v>
      </c>
    </row>
    <row r="183" spans="1:12">
      <c r="A183" s="49">
        <f t="shared" si="4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4">
        <f t="shared" si="5"/>
        <v>11210.512654120703</v>
      </c>
      <c r="G183" s="62">
        <v>17275.400000000001</v>
      </c>
      <c r="H183" s="54">
        <v>0.54100000000000004</v>
      </c>
      <c r="I183" s="44">
        <v>3419</v>
      </c>
      <c r="J183" s="57">
        <v>0.32400000000000001</v>
      </c>
      <c r="K183" s="44">
        <v>33934.5</v>
      </c>
      <c r="L183" s="41">
        <v>55209.9</v>
      </c>
    </row>
    <row r="184" spans="1:12">
      <c r="A184" s="49">
        <f t="shared" si="4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4">
        <f t="shared" si="5"/>
        <v>14534.962089300758</v>
      </c>
      <c r="G184" s="62">
        <v>17253</v>
      </c>
      <c r="H184" s="54">
        <v>0.187</v>
      </c>
      <c r="I184" s="44">
        <v>3313</v>
      </c>
      <c r="J184" s="57">
        <v>-3.5000000000000003E-2</v>
      </c>
      <c r="K184" s="44">
        <v>17773</v>
      </c>
      <c r="L184" s="41">
        <v>37652.9</v>
      </c>
    </row>
    <row r="185" spans="1:12">
      <c r="A185" s="49">
        <f t="shared" si="4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4">
        <f t="shared" si="5"/>
        <v>17135.991820040901</v>
      </c>
      <c r="G185" s="62">
        <v>16759</v>
      </c>
      <c r="H185" s="54">
        <v>-2.2000000000000002E-2</v>
      </c>
      <c r="I185" s="44">
        <v>-6851</v>
      </c>
      <c r="J185" s="57">
        <v>-5.1619999999999999</v>
      </c>
      <c r="K185" s="44">
        <v>76995</v>
      </c>
      <c r="L185" s="41">
        <v>9390.6</v>
      </c>
    </row>
    <row r="186" spans="1:12">
      <c r="A186" s="49">
        <f t="shared" si="4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4">
        <f t="shared" si="5"/>
        <v>17191.161356628982</v>
      </c>
      <c r="G186" s="62">
        <v>16727</v>
      </c>
      <c r="H186" s="54">
        <v>-2.7000000000000003E-2</v>
      </c>
      <c r="I186" s="44">
        <v>6638</v>
      </c>
      <c r="J186" s="57">
        <v>0.23400000000000001</v>
      </c>
      <c r="K186" s="44">
        <v>103702</v>
      </c>
      <c r="L186" s="41">
        <v>92439.3</v>
      </c>
    </row>
    <row r="187" spans="1:12">
      <c r="A187" s="49">
        <f t="shared" si="4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4">
        <f t="shared" si="5"/>
        <v>14875.849731663684</v>
      </c>
      <c r="G187" s="62">
        <v>16631.2</v>
      </c>
      <c r="H187" s="54">
        <v>0.11800000000000001</v>
      </c>
      <c r="I187" s="44">
        <v>664.5</v>
      </c>
      <c r="J187" s="57">
        <v>0.316</v>
      </c>
      <c r="K187" s="44">
        <v>4427.3999999999996</v>
      </c>
      <c r="L187" s="41">
        <v>11948.8</v>
      </c>
    </row>
    <row r="188" spans="1:12">
      <c r="A188" s="49">
        <f t="shared" si="4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4">
        <f t="shared" si="5"/>
        <v>15850.860420650095</v>
      </c>
      <c r="G188" s="62">
        <v>16580</v>
      </c>
      <c r="H188" s="54">
        <v>4.5999999999999999E-2</v>
      </c>
      <c r="I188" s="44">
        <v>1003</v>
      </c>
      <c r="J188" s="57">
        <v>0.183</v>
      </c>
      <c r="K188" s="44">
        <v>8049</v>
      </c>
      <c r="L188" s="41">
        <v>9911.7000000000007</v>
      </c>
    </row>
    <row r="189" spans="1:12">
      <c r="A189" s="49">
        <f t="shared" si="4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4">
        <f t="shared" si="5"/>
        <v>14256.944444444445</v>
      </c>
      <c r="G189" s="62">
        <v>16424</v>
      </c>
      <c r="H189" s="54">
        <v>0.152</v>
      </c>
      <c r="I189" s="44">
        <v>1641</v>
      </c>
      <c r="J189" s="57">
        <v>-0.21099999999999999</v>
      </c>
      <c r="K189" s="44">
        <v>298147</v>
      </c>
      <c r="L189" s="41">
        <v>11992</v>
      </c>
    </row>
    <row r="190" spans="1:12">
      <c r="A190" s="49">
        <f t="shared" si="4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4">
        <f t="shared" si="5"/>
        <v>16031.929480901079</v>
      </c>
      <c r="G190" s="62">
        <v>16368.6</v>
      </c>
      <c r="H190" s="54">
        <v>2.1000000000000001E-2</v>
      </c>
      <c r="I190" s="44">
        <v>159.4</v>
      </c>
      <c r="J190" s="57">
        <v>-0.76</v>
      </c>
      <c r="K190" s="44">
        <v>19110.3</v>
      </c>
      <c r="L190" s="41">
        <v>9033.9</v>
      </c>
    </row>
    <row r="191" spans="1:12">
      <c r="A191" s="49">
        <f t="shared" si="4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4">
        <f t="shared" si="5"/>
        <v>7933.1064657267871</v>
      </c>
      <c r="G191" s="62">
        <v>16318.4</v>
      </c>
      <c r="H191" s="54">
        <v>1.0569999999999999</v>
      </c>
      <c r="I191" s="44">
        <v>484.5</v>
      </c>
      <c r="J191" s="57">
        <v>0.90600000000000003</v>
      </c>
      <c r="K191" s="44">
        <v>10025.5</v>
      </c>
      <c r="L191" s="41">
        <v>7033.9</v>
      </c>
    </row>
    <row r="192" spans="1:12">
      <c r="A192" s="49">
        <f t="shared" si="4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4">
        <f t="shared" si="5"/>
        <v>14858.667883211678</v>
      </c>
      <c r="G192" s="62">
        <v>16285.1</v>
      </c>
      <c r="H192" s="54">
        <v>9.6000000000000002E-2</v>
      </c>
      <c r="I192" s="44">
        <v>1906.1</v>
      </c>
      <c r="J192" s="57">
        <v>1.6910000000000001</v>
      </c>
      <c r="K192" s="44">
        <v>25360.5</v>
      </c>
      <c r="L192" s="41">
        <v>9793.5</v>
      </c>
    </row>
    <row r="193" spans="1:12">
      <c r="A193" s="49">
        <f t="shared" si="4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4">
        <f t="shared" si="5"/>
        <v>15192.235734331151</v>
      </c>
      <c r="G193" s="62">
        <v>16240.5</v>
      </c>
      <c r="H193" s="54">
        <v>6.9000000000000006E-2</v>
      </c>
      <c r="I193" s="44">
        <v>643</v>
      </c>
      <c r="J193" s="57">
        <v>0.22900000000000001</v>
      </c>
      <c r="K193" s="44">
        <v>7167.7</v>
      </c>
      <c r="L193" s="41">
        <v>14172.1</v>
      </c>
    </row>
    <row r="194" spans="1:12">
      <c r="A194" s="49">
        <f t="shared" si="4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4">
        <f t="shared" si="5"/>
        <v>15424.476190476191</v>
      </c>
      <c r="G194" s="62">
        <v>16195.7</v>
      </c>
      <c r="H194" s="54">
        <v>0.05</v>
      </c>
      <c r="I194" s="44">
        <v>1923.8</v>
      </c>
      <c r="J194" s="57">
        <v>6.0000000000000001E-3</v>
      </c>
      <c r="K194" s="44">
        <v>68802.8</v>
      </c>
      <c r="L194" s="41">
        <v>41312.800000000003</v>
      </c>
    </row>
    <row r="195" spans="1:12">
      <c r="A195" s="49">
        <f t="shared" si="4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4">
        <f t="shared" si="5"/>
        <v>14807.162534435261</v>
      </c>
      <c r="G195" s="62">
        <v>16125</v>
      </c>
      <c r="H195" s="54">
        <v>8.900000000000001E-2</v>
      </c>
      <c r="I195" s="44">
        <v>2101</v>
      </c>
      <c r="J195" s="57">
        <v>0.39700000000000002</v>
      </c>
      <c r="K195" s="44">
        <v>15913</v>
      </c>
      <c r="L195" s="41">
        <v>41665.9</v>
      </c>
    </row>
    <row r="196" spans="1:12">
      <c r="A196" s="49">
        <f t="shared" ref="A196:A259" si="6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4">
        <f t="shared" ref="F196:F259" si="7">G196/(1+H196)</f>
        <v>14094.736842105262</v>
      </c>
      <c r="G196" s="62">
        <v>16068</v>
      </c>
      <c r="H196" s="54">
        <v>0.14000000000000001</v>
      </c>
      <c r="I196" s="44">
        <v>1460.3</v>
      </c>
      <c r="J196" s="57">
        <v>0.40600000000000003</v>
      </c>
      <c r="K196" s="44">
        <v>14114.6</v>
      </c>
      <c r="L196" s="41">
        <v>15452.2</v>
      </c>
    </row>
    <row r="197" spans="1:12">
      <c r="A197" s="49">
        <f t="shared" si="6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4">
        <f t="shared" si="7"/>
        <v>12090.015128593041</v>
      </c>
      <c r="G197" s="62">
        <v>15983</v>
      </c>
      <c r="H197" s="54">
        <v>0.32200000000000001</v>
      </c>
      <c r="I197" s="44">
        <v>311</v>
      </c>
      <c r="J197" s="57">
        <v>-0.71699999999999997</v>
      </c>
      <c r="K197" s="44">
        <v>53904</v>
      </c>
      <c r="L197" s="41">
        <v>67193.2</v>
      </c>
    </row>
    <row r="198" spans="1:12">
      <c r="A198" s="49">
        <f t="shared" si="6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4">
        <f t="shared" si="7"/>
        <v>15473.170731707318</v>
      </c>
      <c r="G198" s="62">
        <v>15860</v>
      </c>
      <c r="H198" s="54">
        <v>2.5000000000000001E-2</v>
      </c>
      <c r="I198" s="44">
        <v>564</v>
      </c>
      <c r="J198" s="57">
        <v>0.29099999999999998</v>
      </c>
      <c r="K198" s="44">
        <v>7886</v>
      </c>
      <c r="L198" s="41">
        <v>6879</v>
      </c>
    </row>
    <row r="199" spans="1:12">
      <c r="A199" s="49">
        <f t="shared" si="6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4">
        <f t="shared" si="7"/>
        <v>11690.821613619541</v>
      </c>
      <c r="G199" s="62">
        <v>15794.3</v>
      </c>
      <c r="H199" s="54">
        <v>0.35100000000000003</v>
      </c>
      <c r="I199" s="44">
        <v>1211.2</v>
      </c>
      <c r="J199" s="57">
        <v>1.167</v>
      </c>
      <c r="K199" s="44">
        <v>25974.400000000001</v>
      </c>
      <c r="L199" s="41">
        <v>155673.60000000001</v>
      </c>
    </row>
    <row r="200" spans="1:12">
      <c r="A200" s="49">
        <f t="shared" si="6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4">
        <f t="shared" si="7"/>
        <v>14606.475485661425</v>
      </c>
      <c r="G200" s="62">
        <v>15789.6</v>
      </c>
      <c r="H200" s="54">
        <v>8.1000000000000003E-2</v>
      </c>
      <c r="I200" s="44">
        <v>567.9</v>
      </c>
      <c r="J200" s="57">
        <v>0.51900000000000002</v>
      </c>
      <c r="K200" s="44">
        <v>13720.1</v>
      </c>
      <c r="L200" s="41">
        <v>7278.1</v>
      </c>
    </row>
    <row r="201" spans="1:12">
      <c r="A201" s="49">
        <f t="shared" si="6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4">
        <f t="shared" si="7"/>
        <v>14961.137440758295</v>
      </c>
      <c r="G201" s="62">
        <v>15784</v>
      </c>
      <c r="H201" s="54">
        <v>5.5E-2</v>
      </c>
      <c r="I201" s="44">
        <v>5580</v>
      </c>
      <c r="J201" s="57">
        <v>0.51500000000000001</v>
      </c>
      <c r="K201" s="44">
        <v>17137</v>
      </c>
      <c r="L201" s="41">
        <v>99559.2</v>
      </c>
    </row>
    <row r="202" spans="1:12">
      <c r="A202" s="49">
        <f t="shared" si="6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4">
        <f t="shared" si="7"/>
        <v>15615.476190476191</v>
      </c>
      <c r="G202" s="62">
        <v>15740.4</v>
      </c>
      <c r="H202" s="54">
        <v>8.0000000000000002E-3</v>
      </c>
      <c r="I202" s="44">
        <v>2131</v>
      </c>
      <c r="J202" s="57">
        <v>0.28599999999999998</v>
      </c>
      <c r="K202" s="44">
        <v>30624</v>
      </c>
      <c r="L202" s="41">
        <v>30987.4</v>
      </c>
    </row>
    <row r="203" spans="1:12">
      <c r="A203" s="49">
        <f t="shared" si="6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4">
        <f t="shared" si="7"/>
        <v>16015.321756894791</v>
      </c>
      <c r="G203" s="62">
        <v>15679</v>
      </c>
      <c r="H203" s="54">
        <v>-2.1000000000000001E-2</v>
      </c>
      <c r="I203" s="44">
        <v>45</v>
      </c>
      <c r="J203" s="57">
        <v>-0.93100000000000005</v>
      </c>
      <c r="K203" s="44">
        <v>4387</v>
      </c>
      <c r="L203" s="41" t="s">
        <v>14</v>
      </c>
    </row>
    <row r="204" spans="1:12">
      <c r="A204" s="49">
        <f t="shared" si="6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4">
        <f t="shared" si="7"/>
        <v>15451.292246520874</v>
      </c>
      <c r="G204" s="62">
        <v>15544</v>
      </c>
      <c r="H204" s="54">
        <v>6.0000000000000001E-3</v>
      </c>
      <c r="I204" s="44">
        <v>2400</v>
      </c>
      <c r="J204" s="57">
        <v>0.186</v>
      </c>
      <c r="K204" s="44">
        <v>12161</v>
      </c>
      <c r="L204" s="41">
        <v>58931.4</v>
      </c>
    </row>
    <row r="205" spans="1:12">
      <c r="A205" s="49">
        <f t="shared" si="6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4">
        <f t="shared" si="7"/>
        <v>15382.703777335984</v>
      </c>
      <c r="G205" s="62">
        <v>15475</v>
      </c>
      <c r="H205" s="54">
        <v>6.0000000000000001E-3</v>
      </c>
      <c r="I205" s="44">
        <v>693</v>
      </c>
      <c r="J205" s="57">
        <v>1.0029999999999999</v>
      </c>
      <c r="K205" s="44">
        <v>16872</v>
      </c>
      <c r="L205" s="41">
        <v>4215.6000000000004</v>
      </c>
    </row>
    <row r="206" spans="1:12">
      <c r="A206" s="49">
        <f t="shared" si="6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4">
        <f t="shared" si="7"/>
        <v>13094.06779661017</v>
      </c>
      <c r="G206" s="62">
        <v>15451</v>
      </c>
      <c r="H206" s="54">
        <v>0.18</v>
      </c>
      <c r="I206" s="44">
        <v>2057</v>
      </c>
      <c r="J206" s="57">
        <v>0.14599999999999999</v>
      </c>
      <c r="K206" s="44">
        <v>43332</v>
      </c>
      <c r="L206" s="41">
        <v>121826.1</v>
      </c>
    </row>
    <row r="207" spans="1:12">
      <c r="A207" s="49">
        <f t="shared" si="6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4">
        <f t="shared" si="7"/>
        <v>14969.814995131452</v>
      </c>
      <c r="G207" s="62">
        <v>15374</v>
      </c>
      <c r="H207" s="54">
        <v>2.7000000000000003E-2</v>
      </c>
      <c r="I207" s="44">
        <v>1341</v>
      </c>
      <c r="J207" s="57">
        <v>-0.157</v>
      </c>
      <c r="K207" s="44">
        <v>16015</v>
      </c>
      <c r="L207" s="41">
        <v>26648.799999999999</v>
      </c>
    </row>
    <row r="208" spans="1:12">
      <c r="A208" s="49">
        <f t="shared" si="6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4">
        <f t="shared" si="7"/>
        <v>15274.925074925077</v>
      </c>
      <c r="G208" s="62">
        <v>15290.2</v>
      </c>
      <c r="H208" s="54">
        <v>1E-3</v>
      </c>
      <c r="I208" s="44">
        <v>1326.4</v>
      </c>
      <c r="J208" s="57">
        <v>0.219</v>
      </c>
      <c r="K208" s="44">
        <v>24617</v>
      </c>
      <c r="L208" s="41">
        <v>16327.2</v>
      </c>
    </row>
    <row r="209" spans="1:12">
      <c r="A209" s="49">
        <f t="shared" si="6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4">
        <f t="shared" si="7"/>
        <v>13005.106382978724</v>
      </c>
      <c r="G209" s="62">
        <v>15281</v>
      </c>
      <c r="H209" s="54">
        <v>0.17499999999999999</v>
      </c>
      <c r="I209" s="44">
        <v>4046</v>
      </c>
      <c r="J209" s="57">
        <v>0.376</v>
      </c>
      <c r="K209" s="44">
        <v>35480</v>
      </c>
      <c r="L209" s="41">
        <v>66242.2</v>
      </c>
    </row>
    <row r="210" spans="1:12">
      <c r="A210" s="49">
        <f t="shared" si="6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4">
        <f t="shared" si="7"/>
        <v>10023.14381270903</v>
      </c>
      <c r="G210" s="62">
        <v>14984.6</v>
      </c>
      <c r="H210" s="54">
        <v>0.495</v>
      </c>
      <c r="I210" s="44">
        <v>163.4</v>
      </c>
      <c r="J210" s="57">
        <v>-0.44400000000000001</v>
      </c>
      <c r="K210" s="44">
        <v>12645.8</v>
      </c>
      <c r="L210" s="41">
        <v>10490.3</v>
      </c>
    </row>
    <row r="211" spans="1:12">
      <c r="A211" s="49">
        <f t="shared" si="6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4">
        <f t="shared" si="7"/>
        <v>14135.377358490565</v>
      </c>
      <c r="G211" s="62">
        <v>14983.5</v>
      </c>
      <c r="H211" s="54">
        <v>0.06</v>
      </c>
      <c r="I211" s="44">
        <v>1587.5</v>
      </c>
      <c r="J211" s="57">
        <v>0.16500000000000001</v>
      </c>
      <c r="K211" s="44">
        <v>6073.7</v>
      </c>
      <c r="L211" s="41">
        <v>34501.800000000003</v>
      </c>
    </row>
    <row r="212" spans="1:12">
      <c r="A212" s="49">
        <f t="shared" si="6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4">
        <f t="shared" si="7"/>
        <v>14024.390243902439</v>
      </c>
      <c r="G212" s="62">
        <v>14950</v>
      </c>
      <c r="H212" s="54">
        <v>6.6000000000000003E-2</v>
      </c>
      <c r="I212" s="44">
        <v>1650</v>
      </c>
      <c r="J212" s="57">
        <v>0.106</v>
      </c>
      <c r="K212" s="44">
        <v>21578</v>
      </c>
      <c r="L212" s="41">
        <v>47660.1</v>
      </c>
    </row>
    <row r="213" spans="1:12">
      <c r="A213" s="49">
        <f t="shared" si="6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4">
        <f t="shared" si="7"/>
        <v>12500</v>
      </c>
      <c r="G213" s="62">
        <v>14950</v>
      </c>
      <c r="H213" s="54">
        <v>0.19600000000000001</v>
      </c>
      <c r="I213" s="44">
        <v>5859</v>
      </c>
      <c r="J213" s="57">
        <v>0.497</v>
      </c>
      <c r="K213" s="44">
        <v>24860</v>
      </c>
      <c r="L213" s="41">
        <v>241550.3</v>
      </c>
    </row>
    <row r="214" spans="1:12">
      <c r="A214" s="49">
        <f t="shared" si="6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4">
        <f t="shared" si="7"/>
        <v>13740.754369825208</v>
      </c>
      <c r="G214" s="62">
        <v>14936.2</v>
      </c>
      <c r="H214" s="54">
        <v>8.6999999999999994E-2</v>
      </c>
      <c r="I214" s="44">
        <v>254.5</v>
      </c>
      <c r="J214" s="57">
        <v>-0.19</v>
      </c>
      <c r="K214" s="44">
        <v>9124.4</v>
      </c>
      <c r="L214" s="41" t="s">
        <v>14</v>
      </c>
    </row>
    <row r="215" spans="1:12">
      <c r="A215" s="49">
        <f t="shared" si="6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4">
        <f t="shared" si="7"/>
        <v>14479.611650485436</v>
      </c>
      <c r="G215" s="62">
        <v>14914</v>
      </c>
      <c r="H215" s="54">
        <v>0.03</v>
      </c>
      <c r="I215" s="44">
        <v>1925</v>
      </c>
      <c r="J215" s="57">
        <v>-1.2E-2</v>
      </c>
      <c r="K215" s="44">
        <v>22650</v>
      </c>
      <c r="L215" s="41">
        <v>44128.7</v>
      </c>
    </row>
    <row r="216" spans="1:12">
      <c r="A216" s="49">
        <f t="shared" si="6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4">
        <f t="shared" si="7"/>
        <v>14310.077519379845</v>
      </c>
      <c r="G216" s="62">
        <v>14768</v>
      </c>
      <c r="H216" s="54">
        <v>3.2000000000000001E-2</v>
      </c>
      <c r="I216" s="44">
        <v>2563</v>
      </c>
      <c r="J216" s="57">
        <v>0.51900000000000002</v>
      </c>
      <c r="K216" s="44">
        <v>14870</v>
      </c>
      <c r="L216" s="41">
        <v>46922.6</v>
      </c>
    </row>
    <row r="217" spans="1:12">
      <c r="A217" s="49">
        <f t="shared" si="6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4">
        <f t="shared" si="7"/>
        <v>13837.924528301886</v>
      </c>
      <c r="G217" s="62">
        <v>14668.2</v>
      </c>
      <c r="H217" s="54">
        <v>0.06</v>
      </c>
      <c r="I217" s="44">
        <v>1429.1</v>
      </c>
      <c r="J217" s="57">
        <v>-5.2999999999999999E-2</v>
      </c>
      <c r="K217" s="44">
        <v>20074.5</v>
      </c>
      <c r="L217" s="41">
        <v>50908.2</v>
      </c>
    </row>
    <row r="218" spans="1:12">
      <c r="A218" s="49">
        <f t="shared" si="6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4">
        <f t="shared" si="7"/>
        <v>12676.26527050611</v>
      </c>
      <c r="G218" s="62">
        <v>14527</v>
      </c>
      <c r="H218" s="54">
        <v>0.14599999999999999</v>
      </c>
      <c r="I218" s="44">
        <v>3998</v>
      </c>
      <c r="J218" s="57">
        <v>0.70799999999999996</v>
      </c>
      <c r="K218" s="44">
        <v>22687</v>
      </c>
      <c r="L218" s="41">
        <v>78543.199999999997</v>
      </c>
    </row>
    <row r="219" spans="1:12">
      <c r="A219" s="49">
        <f t="shared" si="6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4">
        <f t="shared" si="7"/>
        <v>14705.167173252279</v>
      </c>
      <c r="G219" s="62">
        <v>14514</v>
      </c>
      <c r="H219" s="54">
        <v>-1.3000000000000001E-2</v>
      </c>
      <c r="I219" s="44">
        <v>1960</v>
      </c>
      <c r="J219" s="57">
        <v>4.49</v>
      </c>
      <c r="K219" s="44">
        <v>21859</v>
      </c>
      <c r="L219" s="41">
        <v>17727.3</v>
      </c>
    </row>
    <row r="220" spans="1:12">
      <c r="A220" s="49">
        <f t="shared" si="6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4">
        <f t="shared" si="7"/>
        <v>12028.931875525652</v>
      </c>
      <c r="G220" s="62">
        <v>14302.4</v>
      </c>
      <c r="H220" s="54">
        <v>0.18899999999999997</v>
      </c>
      <c r="I220" s="44">
        <v>1060.8</v>
      </c>
      <c r="J220" s="57">
        <v>7.9000000000000001E-2</v>
      </c>
      <c r="K220" s="44">
        <v>15320.1</v>
      </c>
      <c r="L220" s="41">
        <v>22201.7</v>
      </c>
    </row>
    <row r="221" spans="1:12">
      <c r="A221" s="49">
        <f t="shared" si="6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4">
        <f t="shared" si="7"/>
        <v>14096.237623762378</v>
      </c>
      <c r="G221" s="62">
        <v>14237.2</v>
      </c>
      <c r="H221" s="54">
        <v>0.01</v>
      </c>
      <c r="I221" s="44">
        <v>1546.5</v>
      </c>
      <c r="J221" s="57">
        <v>-0.33100000000000002</v>
      </c>
      <c r="K221" s="44">
        <v>243036.1</v>
      </c>
      <c r="L221" s="41">
        <v>13968.6</v>
      </c>
    </row>
    <row r="222" spans="1:12">
      <c r="A222" s="49">
        <f t="shared" si="6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4">
        <f t="shared" si="7"/>
        <v>12610.470275066549</v>
      </c>
      <c r="G222" s="62">
        <v>14212</v>
      </c>
      <c r="H222" s="54">
        <v>0.127</v>
      </c>
      <c r="I222" s="44">
        <v>1120</v>
      </c>
      <c r="J222" s="57">
        <v>-1.2E-2</v>
      </c>
      <c r="K222" s="44">
        <v>36288</v>
      </c>
      <c r="L222" s="41">
        <v>22854.2</v>
      </c>
    </row>
    <row r="223" spans="1:12">
      <c r="A223" s="49">
        <f t="shared" si="6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4">
        <f t="shared" si="7"/>
        <v>12487.247141600703</v>
      </c>
      <c r="G223" s="62">
        <v>14198</v>
      </c>
      <c r="H223" s="54">
        <v>0.13699999999999998</v>
      </c>
      <c r="I223" s="44">
        <v>4305</v>
      </c>
      <c r="J223" s="57">
        <v>-0.13400000000000001</v>
      </c>
      <c r="K223" s="44">
        <v>159573</v>
      </c>
      <c r="L223" s="41">
        <v>67538.100000000006</v>
      </c>
    </row>
    <row r="224" spans="1:12">
      <c r="A224" s="49">
        <f t="shared" si="6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4">
        <f t="shared" si="7"/>
        <v>12254.10544511668</v>
      </c>
      <c r="G224" s="62">
        <v>14178</v>
      </c>
      <c r="H224" s="54">
        <v>0.157</v>
      </c>
      <c r="I224" s="44">
        <v>1115</v>
      </c>
      <c r="J224" s="57">
        <v>1.881</v>
      </c>
      <c r="K224" s="44">
        <v>10982</v>
      </c>
      <c r="L224" s="41">
        <v>3378.5</v>
      </c>
    </row>
    <row r="225" spans="1:12">
      <c r="A225" s="49">
        <f t="shared" si="6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4">
        <f t="shared" si="7"/>
        <v>18479.112271540471</v>
      </c>
      <c r="G225" s="62">
        <v>14155</v>
      </c>
      <c r="H225" s="54">
        <v>-0.23399999999999999</v>
      </c>
      <c r="I225" s="44">
        <v>-788</v>
      </c>
      <c r="J225" s="57" t="s">
        <v>14</v>
      </c>
      <c r="K225" s="44">
        <v>15859</v>
      </c>
      <c r="L225" s="41">
        <v>433.5</v>
      </c>
    </row>
    <row r="226" spans="1:12">
      <c r="A226" s="49">
        <f t="shared" si="6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4">
        <f t="shared" si="7"/>
        <v>13705.426356589147</v>
      </c>
      <c r="G226" s="62">
        <v>14144</v>
      </c>
      <c r="H226" s="54">
        <v>3.2000000000000001E-2</v>
      </c>
      <c r="I226" s="44">
        <v>1609</v>
      </c>
      <c r="J226" s="57">
        <v>7.7919999999999998</v>
      </c>
      <c r="K226" s="44">
        <v>78866</v>
      </c>
      <c r="L226" s="41">
        <v>45294.8</v>
      </c>
    </row>
    <row r="227" spans="1:12">
      <c r="A227" s="49">
        <f t="shared" si="6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4">
        <f t="shared" si="7"/>
        <v>10406.804733727809</v>
      </c>
      <c r="G227" s="62">
        <v>14070</v>
      </c>
      <c r="H227" s="54">
        <v>0.35200000000000004</v>
      </c>
      <c r="I227" s="44">
        <v>916</v>
      </c>
      <c r="J227" s="57">
        <v>-0.625</v>
      </c>
      <c r="K227" s="44">
        <v>17841</v>
      </c>
      <c r="L227" s="41">
        <v>6961.7</v>
      </c>
    </row>
    <row r="228" spans="1:12">
      <c r="A228" s="49">
        <f t="shared" si="6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4">
        <f t="shared" si="7"/>
        <v>13736.328125</v>
      </c>
      <c r="G228" s="62">
        <v>14066</v>
      </c>
      <c r="H228" s="54">
        <v>2.4E-2</v>
      </c>
      <c r="I228" s="44">
        <v>636</v>
      </c>
      <c r="J228" s="57">
        <v>-0.45400000000000001</v>
      </c>
      <c r="K228" s="44">
        <v>78316</v>
      </c>
      <c r="L228" s="41">
        <v>14920.6</v>
      </c>
    </row>
    <row r="229" spans="1:12">
      <c r="A229" s="49">
        <f t="shared" si="6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4">
        <f t="shared" si="7"/>
        <v>12963.922294172064</v>
      </c>
      <c r="G229" s="62">
        <v>14014</v>
      </c>
      <c r="H229" s="54">
        <v>8.1000000000000003E-2</v>
      </c>
      <c r="I229" s="44">
        <v>642</v>
      </c>
      <c r="J229" s="57" t="s">
        <v>14</v>
      </c>
      <c r="K229" s="44">
        <v>18693</v>
      </c>
      <c r="L229" s="41">
        <v>8658.4</v>
      </c>
    </row>
    <row r="230" spans="1:12">
      <c r="A230" s="49">
        <f t="shared" si="6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4">
        <f t="shared" si="7"/>
        <v>12746.034639927073</v>
      </c>
      <c r="G230" s="62">
        <v>13982.4</v>
      </c>
      <c r="H230" s="54">
        <v>9.6999999999999989E-2</v>
      </c>
      <c r="I230" s="44">
        <v>605.20000000000005</v>
      </c>
      <c r="J230" s="57">
        <v>-0.50600000000000001</v>
      </c>
      <c r="K230" s="44">
        <v>19408</v>
      </c>
      <c r="L230" s="41">
        <v>20610.3</v>
      </c>
    </row>
    <row r="231" spans="1:12">
      <c r="A231" s="49">
        <f t="shared" si="6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4">
        <f t="shared" si="7"/>
        <v>14199.186991869919</v>
      </c>
      <c r="G231" s="62">
        <v>13972</v>
      </c>
      <c r="H231" s="54">
        <v>-1.6E-2</v>
      </c>
      <c r="I231" s="44">
        <v>1222</v>
      </c>
      <c r="J231" s="57">
        <v>2.98</v>
      </c>
      <c r="K231" s="44">
        <v>14264</v>
      </c>
      <c r="L231" s="41">
        <v>11846.7</v>
      </c>
    </row>
    <row r="232" spans="1:12">
      <c r="A232" s="49">
        <f t="shared" si="6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4">
        <f t="shared" si="7"/>
        <v>12878.986866791744</v>
      </c>
      <c r="G232" s="62">
        <v>13729</v>
      </c>
      <c r="H232" s="54">
        <v>6.6000000000000003E-2</v>
      </c>
      <c r="I232" s="44">
        <v>2413</v>
      </c>
      <c r="J232" s="57">
        <v>-0.14000000000000001</v>
      </c>
      <c r="K232" s="44">
        <v>22547</v>
      </c>
      <c r="L232" s="41">
        <v>47247.199999999997</v>
      </c>
    </row>
    <row r="233" spans="1:12">
      <c r="A233" s="49">
        <f t="shared" si="6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4">
        <f t="shared" si="7"/>
        <v>11826.274848746758</v>
      </c>
      <c r="G233" s="62">
        <v>13683</v>
      </c>
      <c r="H233" s="54">
        <v>0.157</v>
      </c>
      <c r="I233" s="44">
        <v>1108</v>
      </c>
      <c r="J233" s="57">
        <v>-0.113</v>
      </c>
      <c r="K233" s="44">
        <v>12567</v>
      </c>
      <c r="L233" s="41">
        <v>59790.5</v>
      </c>
    </row>
    <row r="234" spans="1:12">
      <c r="A234" s="49">
        <f t="shared" si="6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4">
        <f t="shared" si="7"/>
        <v>14398.837209302326</v>
      </c>
      <c r="G234" s="62">
        <v>13621.3</v>
      </c>
      <c r="H234" s="54">
        <v>-5.4000000000000006E-2</v>
      </c>
      <c r="I234" s="44">
        <v>1575.1</v>
      </c>
      <c r="J234" s="57">
        <v>-0.249</v>
      </c>
      <c r="K234" s="44">
        <v>30587</v>
      </c>
      <c r="L234" s="41">
        <v>14827.5</v>
      </c>
    </row>
    <row r="235" spans="1:12">
      <c r="A235" s="49">
        <f t="shared" si="6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4">
        <f t="shared" si="7"/>
        <v>12443.732845379689</v>
      </c>
      <c r="G235" s="62">
        <v>13601</v>
      </c>
      <c r="H235" s="54">
        <v>9.3000000000000013E-2</v>
      </c>
      <c r="I235" s="44">
        <v>3553</v>
      </c>
      <c r="J235" s="57">
        <v>2.4830000000000001</v>
      </c>
      <c r="K235" s="44">
        <v>27229</v>
      </c>
      <c r="L235" s="41">
        <v>73695.7</v>
      </c>
    </row>
    <row r="236" spans="1:12">
      <c r="A236" s="49">
        <f t="shared" si="6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4">
        <f t="shared" si="7"/>
        <v>12926.526717557252</v>
      </c>
      <c r="G236" s="62">
        <v>13547</v>
      </c>
      <c r="H236" s="54">
        <v>4.8000000000000001E-2</v>
      </c>
      <c r="I236" s="44">
        <v>1336</v>
      </c>
      <c r="J236" s="57">
        <v>5.2999999999999999E-2</v>
      </c>
      <c r="K236" s="44">
        <v>17780</v>
      </c>
      <c r="L236" s="41">
        <v>19722.599999999999</v>
      </c>
    </row>
    <row r="237" spans="1:12">
      <c r="A237" s="49">
        <f t="shared" si="6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4">
        <f t="shared" si="7"/>
        <v>12274.543795620437</v>
      </c>
      <c r="G237" s="62">
        <v>13452.9</v>
      </c>
      <c r="H237" s="54">
        <v>9.6000000000000002E-2</v>
      </c>
      <c r="I237" s="44">
        <v>4430.7</v>
      </c>
      <c r="J237" s="57">
        <v>0.745</v>
      </c>
      <c r="K237" s="44">
        <v>25288.9</v>
      </c>
      <c r="L237" s="41">
        <v>46498</v>
      </c>
    </row>
    <row r="238" spans="1:12">
      <c r="A238" s="49">
        <f t="shared" si="6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4">
        <f t="shared" si="7"/>
        <v>11654.782608695654</v>
      </c>
      <c r="G238" s="62">
        <v>13403</v>
      </c>
      <c r="H238" s="54">
        <v>0.15</v>
      </c>
      <c r="I238" s="44">
        <v>227</v>
      </c>
      <c r="J238" s="57">
        <v>4.5999999999999999E-2</v>
      </c>
      <c r="K238" s="44">
        <v>15938</v>
      </c>
      <c r="L238" s="41">
        <v>5224.1000000000004</v>
      </c>
    </row>
    <row r="239" spans="1:12">
      <c r="A239" s="49">
        <f t="shared" si="6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4">
        <f t="shared" si="7"/>
        <v>11905.693950177934</v>
      </c>
      <c r="G239" s="62">
        <v>13382</v>
      </c>
      <c r="H239" s="54">
        <v>0.124</v>
      </c>
      <c r="I239" s="44">
        <v>615</v>
      </c>
      <c r="J239" s="57" t="s">
        <v>14</v>
      </c>
      <c r="K239" s="44">
        <v>40376</v>
      </c>
      <c r="L239" s="41">
        <v>22828.2</v>
      </c>
    </row>
    <row r="240" spans="1:12">
      <c r="A240" s="49">
        <f t="shared" si="6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4">
        <f t="shared" si="7"/>
        <v>12585.68738229755</v>
      </c>
      <c r="G240" s="62">
        <v>13366</v>
      </c>
      <c r="H240" s="54">
        <v>6.2E-2</v>
      </c>
      <c r="I240" s="44">
        <v>2447</v>
      </c>
      <c r="J240" s="57">
        <v>-0.184</v>
      </c>
      <c r="K240" s="44">
        <v>77914</v>
      </c>
      <c r="L240" s="41">
        <v>61281.9</v>
      </c>
    </row>
    <row r="241" spans="1:12">
      <c r="A241" s="49">
        <f t="shared" si="6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4">
        <f t="shared" si="7"/>
        <v>12384.572490706318</v>
      </c>
      <c r="G241" s="62">
        <v>13325.8</v>
      </c>
      <c r="H241" s="54">
        <v>7.5999999999999998E-2</v>
      </c>
      <c r="I241" s="44">
        <v>1620.8</v>
      </c>
      <c r="J241" s="57">
        <v>-6.5000000000000002E-2</v>
      </c>
      <c r="K241" s="44">
        <v>37088.699999999997</v>
      </c>
      <c r="L241" s="41">
        <v>69587.5</v>
      </c>
    </row>
    <row r="242" spans="1:12">
      <c r="A242" s="49">
        <f t="shared" si="6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4">
        <f t="shared" si="7"/>
        <v>10483.030781373323</v>
      </c>
      <c r="G242" s="62">
        <v>13282</v>
      </c>
      <c r="H242" s="54">
        <v>0.26700000000000002</v>
      </c>
      <c r="I242" s="44">
        <v>1110</v>
      </c>
      <c r="J242" s="57">
        <v>7.7069999999999999</v>
      </c>
      <c r="K242" s="44">
        <v>30737</v>
      </c>
      <c r="L242" s="41">
        <v>122103.3</v>
      </c>
    </row>
    <row r="243" spans="1:12">
      <c r="A243" s="49">
        <f t="shared" si="6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4">
        <f t="shared" si="7"/>
        <v>12630.629770992366</v>
      </c>
      <c r="G243" s="62">
        <v>13236.9</v>
      </c>
      <c r="H243" s="54">
        <v>4.8000000000000001E-2</v>
      </c>
      <c r="I243" s="44">
        <v>643.9</v>
      </c>
      <c r="J243" s="57">
        <v>-0.34499999999999997</v>
      </c>
      <c r="K243" s="44">
        <v>8090.2</v>
      </c>
      <c r="L243" s="41">
        <v>7589.9</v>
      </c>
    </row>
    <row r="244" spans="1:12">
      <c r="A244" s="49">
        <f t="shared" si="6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4">
        <f t="shared" si="7"/>
        <v>12466.477809254015</v>
      </c>
      <c r="G244" s="62">
        <v>13202</v>
      </c>
      <c r="H244" s="54">
        <v>5.9000000000000004E-2</v>
      </c>
      <c r="I244" s="44">
        <v>535.9</v>
      </c>
      <c r="J244" s="57">
        <v>0.31900000000000001</v>
      </c>
      <c r="K244" s="44">
        <v>8500.5</v>
      </c>
      <c r="L244" s="41">
        <v>9100.9</v>
      </c>
    </row>
    <row r="245" spans="1:12">
      <c r="A245" s="49">
        <f t="shared" si="6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4">
        <f t="shared" si="7"/>
        <v>14743.325791855204</v>
      </c>
      <c r="G245" s="62">
        <v>13033.1</v>
      </c>
      <c r="H245" s="54">
        <v>-0.11599999999999999</v>
      </c>
      <c r="I245" s="44">
        <v>-6917.9</v>
      </c>
      <c r="J245" s="57">
        <v>-3.5169999999999999</v>
      </c>
      <c r="K245" s="44">
        <v>17716.400000000001</v>
      </c>
      <c r="L245" s="41">
        <v>6490.1</v>
      </c>
    </row>
    <row r="246" spans="1:12">
      <c r="A246" s="49">
        <f t="shared" si="6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4">
        <f t="shared" si="7"/>
        <v>12454.44976076555</v>
      </c>
      <c r="G246" s="62">
        <v>13014.9</v>
      </c>
      <c r="H246" s="54">
        <v>4.4999999999999998E-2</v>
      </c>
      <c r="I246" s="44">
        <v>464.9</v>
      </c>
      <c r="J246" s="57">
        <v>2.1000000000000001E-2</v>
      </c>
      <c r="K246" s="44">
        <v>74053</v>
      </c>
      <c r="L246" s="41" t="s">
        <v>14</v>
      </c>
    </row>
    <row r="247" spans="1:12">
      <c r="A247" s="49">
        <f t="shared" si="6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4">
        <f t="shared" si="7"/>
        <v>12752.254901960783</v>
      </c>
      <c r="G247" s="62">
        <v>13007.3</v>
      </c>
      <c r="H247" s="54">
        <v>0.02</v>
      </c>
      <c r="I247" s="44">
        <v>127.3</v>
      </c>
      <c r="J247" s="57">
        <v>1.53</v>
      </c>
      <c r="K247" s="44">
        <v>3239.3</v>
      </c>
      <c r="L247" s="41">
        <v>3776.6</v>
      </c>
    </row>
    <row r="248" spans="1:12">
      <c r="A248" s="49">
        <f t="shared" si="6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4">
        <f t="shared" si="7"/>
        <v>12157.156220767072</v>
      </c>
      <c r="G248" s="62">
        <v>12996</v>
      </c>
      <c r="H248" s="54">
        <v>6.9000000000000006E-2</v>
      </c>
      <c r="I248" s="44">
        <v>3237</v>
      </c>
      <c r="J248" s="57">
        <v>0.35199999999999998</v>
      </c>
      <c r="K248" s="44">
        <v>225697</v>
      </c>
      <c r="L248" s="41">
        <v>35541</v>
      </c>
    </row>
    <row r="249" spans="1:12">
      <c r="A249" s="49">
        <f t="shared" si="6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4">
        <f t="shared" si="7"/>
        <v>11772.232304900181</v>
      </c>
      <c r="G249" s="62">
        <v>12973</v>
      </c>
      <c r="H249" s="54">
        <v>0.10199999999999999</v>
      </c>
      <c r="I249" s="44">
        <v>2599</v>
      </c>
      <c r="J249" s="57">
        <v>0.19400000000000001</v>
      </c>
      <c r="K249" s="44">
        <v>244626</v>
      </c>
      <c r="L249" s="41">
        <v>24919.599999999999</v>
      </c>
    </row>
    <row r="250" spans="1:12">
      <c r="A250" s="49">
        <f t="shared" si="6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4">
        <f t="shared" si="7"/>
        <v>13261.27049180328</v>
      </c>
      <c r="G250" s="62">
        <v>12943</v>
      </c>
      <c r="H250" s="54">
        <v>-2.4E-2</v>
      </c>
      <c r="I250" s="44">
        <v>1719</v>
      </c>
      <c r="J250" s="57">
        <v>-8.3000000000000004E-2</v>
      </c>
      <c r="K250" s="44">
        <v>23783</v>
      </c>
      <c r="L250" s="41">
        <v>11530.7</v>
      </c>
    </row>
    <row r="251" spans="1:12">
      <c r="A251" s="49">
        <f t="shared" si="6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4">
        <f t="shared" si="7"/>
        <v>12078.504672897196</v>
      </c>
      <c r="G251" s="62">
        <v>12924</v>
      </c>
      <c r="H251" s="54">
        <v>7.0000000000000007E-2</v>
      </c>
      <c r="I251" s="44">
        <v>2098</v>
      </c>
      <c r="J251" s="57">
        <v>0.41799999999999998</v>
      </c>
      <c r="K251" s="44">
        <v>137216</v>
      </c>
      <c r="L251" s="41">
        <v>17345.099999999999</v>
      </c>
    </row>
    <row r="252" spans="1:12">
      <c r="A252" s="49">
        <f t="shared" si="6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4">
        <f t="shared" si="7"/>
        <v>12219.602272727272</v>
      </c>
      <c r="G252" s="62">
        <v>12903.9</v>
      </c>
      <c r="H252" s="54">
        <v>5.5999999999999994E-2</v>
      </c>
      <c r="I252" s="44">
        <v>45.5</v>
      </c>
      <c r="J252" s="57">
        <v>0.35799999999999998</v>
      </c>
      <c r="K252" s="44">
        <v>1666.1</v>
      </c>
      <c r="L252" s="41">
        <v>1703.2</v>
      </c>
    </row>
    <row r="253" spans="1:12">
      <c r="A253" s="49">
        <f t="shared" si="6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4">
        <f t="shared" si="7"/>
        <v>12512.827988338195</v>
      </c>
      <c r="G253" s="62">
        <v>12875.7</v>
      </c>
      <c r="H253" s="54">
        <v>2.8999999999999998E-2</v>
      </c>
      <c r="I253" s="44">
        <v>715.8</v>
      </c>
      <c r="J253" s="57">
        <v>-0.60699999999999998</v>
      </c>
      <c r="K253" s="44">
        <v>64535.199999999997</v>
      </c>
      <c r="L253" s="41">
        <v>8922</v>
      </c>
    </row>
    <row r="254" spans="1:12">
      <c r="A254" s="49">
        <f t="shared" si="6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4">
        <f t="shared" si="7"/>
        <v>12403.37512054002</v>
      </c>
      <c r="G254" s="62">
        <v>12862.3</v>
      </c>
      <c r="H254" s="54">
        <v>3.7000000000000005E-2</v>
      </c>
      <c r="I254" s="44">
        <v>658.6</v>
      </c>
      <c r="J254" s="57">
        <v>7.0999999999999994E-2</v>
      </c>
      <c r="K254" s="44">
        <v>10311.299999999999</v>
      </c>
      <c r="L254" s="41">
        <v>34382.1</v>
      </c>
    </row>
    <row r="255" spans="1:12">
      <c r="A255" s="49">
        <f t="shared" si="6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4">
        <f t="shared" si="7"/>
        <v>11543.575920934412</v>
      </c>
      <c r="G255" s="62">
        <v>12848</v>
      </c>
      <c r="H255" s="54">
        <v>0.113</v>
      </c>
      <c r="I255" s="44">
        <v>2742</v>
      </c>
      <c r="J255" s="57">
        <v>0.30599999999999999</v>
      </c>
      <c r="K255" s="44">
        <v>109553</v>
      </c>
      <c r="L255" s="41">
        <v>23215.1</v>
      </c>
    </row>
    <row r="256" spans="1:12">
      <c r="A256" s="49">
        <f t="shared" si="6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4">
        <f t="shared" si="7"/>
        <v>8918.085855031668</v>
      </c>
      <c r="G256" s="62">
        <v>12672.6</v>
      </c>
      <c r="H256" s="54">
        <v>0.42100000000000004</v>
      </c>
      <c r="I256" s="44">
        <v>103.9</v>
      </c>
      <c r="J256" s="57">
        <v>0.76900000000000002</v>
      </c>
      <c r="K256" s="44">
        <v>2424.3000000000002</v>
      </c>
      <c r="L256" s="41">
        <v>668.4</v>
      </c>
    </row>
    <row r="257" spans="1:12">
      <c r="A257" s="49">
        <f t="shared" si="6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4">
        <f t="shared" si="7"/>
        <v>12324.245374878288</v>
      </c>
      <c r="G257" s="62">
        <v>12657</v>
      </c>
      <c r="H257" s="54">
        <v>2.7000000000000003E-2</v>
      </c>
      <c r="I257" s="44">
        <v>-423</v>
      </c>
      <c r="J257" s="57">
        <v>-1.7490000000000001</v>
      </c>
      <c r="K257" s="44">
        <v>56715</v>
      </c>
      <c r="L257" s="41">
        <v>20174.2</v>
      </c>
    </row>
    <row r="258" spans="1:12">
      <c r="A258" s="49">
        <f t="shared" si="6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4">
        <f t="shared" si="7"/>
        <v>12179.110251450677</v>
      </c>
      <c r="G258" s="62">
        <v>12593.2</v>
      </c>
      <c r="H258" s="54">
        <v>3.4000000000000002E-2</v>
      </c>
      <c r="I258" s="44">
        <v>1151.7</v>
      </c>
      <c r="J258" s="57">
        <v>1.97</v>
      </c>
      <c r="K258" s="44">
        <v>18231.7</v>
      </c>
      <c r="L258" s="41">
        <v>28746.9</v>
      </c>
    </row>
    <row r="259" spans="1:12">
      <c r="A259" s="49">
        <f t="shared" si="6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4">
        <f t="shared" si="7"/>
        <v>10852.686308492202</v>
      </c>
      <c r="G259" s="62">
        <v>12524</v>
      </c>
      <c r="H259" s="54">
        <v>0.154</v>
      </c>
      <c r="I259" s="44">
        <v>213.6</v>
      </c>
      <c r="J259" s="57">
        <v>-0.129</v>
      </c>
      <c r="K259" s="44">
        <v>2360.8000000000002</v>
      </c>
      <c r="L259" s="41">
        <v>2755.6</v>
      </c>
    </row>
    <row r="260" spans="1:12">
      <c r="A260" s="49">
        <f t="shared" ref="A260:A323" si="8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4">
        <f t="shared" ref="F260:F323" si="9">G260/(1+H260)</f>
        <v>12214.935707220575</v>
      </c>
      <c r="G260" s="62">
        <v>12349.3</v>
      </c>
      <c r="H260" s="54">
        <v>1.1000000000000001E-2</v>
      </c>
      <c r="I260" s="44">
        <v>424.9</v>
      </c>
      <c r="J260" s="57">
        <v>-0.38</v>
      </c>
      <c r="K260" s="44">
        <v>7040.8</v>
      </c>
      <c r="L260" s="41">
        <v>2335.6999999999998</v>
      </c>
    </row>
    <row r="261" spans="1:12">
      <c r="A261" s="49">
        <f t="shared" si="8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4">
        <f t="shared" si="9"/>
        <v>12036.097560975611</v>
      </c>
      <c r="G261" s="62">
        <v>12337</v>
      </c>
      <c r="H261" s="54">
        <v>2.5000000000000001E-2</v>
      </c>
      <c r="I261" s="44">
        <v>1382</v>
      </c>
      <c r="J261" s="57">
        <v>-9.4E-2</v>
      </c>
      <c r="K261" s="44">
        <v>53920</v>
      </c>
      <c r="L261" s="41">
        <v>27230.6</v>
      </c>
    </row>
    <row r="262" spans="1:12">
      <c r="A262" s="49">
        <f t="shared" si="8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4">
        <f t="shared" si="9"/>
        <v>11405.959031657356</v>
      </c>
      <c r="G262" s="62">
        <v>12250</v>
      </c>
      <c r="H262" s="54">
        <v>7.400000000000001E-2</v>
      </c>
      <c r="I262" s="44">
        <v>3309</v>
      </c>
      <c r="J262" s="57">
        <v>-0.39500000000000002</v>
      </c>
      <c r="K262" s="44">
        <v>36729</v>
      </c>
      <c r="L262" s="41">
        <v>60805.2</v>
      </c>
    </row>
    <row r="263" spans="1:12">
      <c r="A263" s="49">
        <f t="shared" si="8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4">
        <f t="shared" si="9"/>
        <v>12506.763787721124</v>
      </c>
      <c r="G263" s="62">
        <v>12019</v>
      </c>
      <c r="H263" s="54">
        <v>-3.9E-2</v>
      </c>
      <c r="I263" s="44">
        <v>-255</v>
      </c>
      <c r="J263" s="57" t="s">
        <v>14</v>
      </c>
      <c r="K263" s="44">
        <v>7721</v>
      </c>
      <c r="L263" s="41">
        <v>471.4</v>
      </c>
    </row>
    <row r="264" spans="1:12">
      <c r="A264" s="49">
        <f t="shared" si="8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4">
        <f t="shared" si="9"/>
        <v>9848.0099502487574</v>
      </c>
      <c r="G264" s="62">
        <v>11876.7</v>
      </c>
      <c r="H264" s="54">
        <v>0.20600000000000002</v>
      </c>
      <c r="I264" s="44">
        <v>480.1</v>
      </c>
      <c r="J264" s="57">
        <v>-0.1</v>
      </c>
      <c r="K264" s="44">
        <v>11393.4</v>
      </c>
      <c r="L264" s="41">
        <v>8926.4</v>
      </c>
    </row>
    <row r="265" spans="1:12">
      <c r="A265" s="49">
        <f t="shared" si="8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4">
        <f t="shared" si="9"/>
        <v>13621.125143513204</v>
      </c>
      <c r="G265" s="62">
        <v>11864</v>
      </c>
      <c r="H265" s="54">
        <v>-0.129</v>
      </c>
      <c r="I265" s="44">
        <v>1348</v>
      </c>
      <c r="J265" s="57" t="s">
        <v>14</v>
      </c>
      <c r="K265" s="44">
        <v>40063</v>
      </c>
      <c r="L265" s="41">
        <v>22059.599999999999</v>
      </c>
    </row>
    <row r="266" spans="1:12">
      <c r="A266" s="49">
        <f t="shared" si="8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4">
        <f t="shared" si="9"/>
        <v>9541.4043583535113</v>
      </c>
      <c r="G266" s="62">
        <v>11821.8</v>
      </c>
      <c r="H266" s="54">
        <v>0.23899999999999999</v>
      </c>
      <c r="I266" s="44">
        <v>1258.4000000000001</v>
      </c>
      <c r="J266" s="57">
        <v>0.54800000000000004</v>
      </c>
      <c r="K266" s="44">
        <v>7703.6</v>
      </c>
      <c r="L266" s="41">
        <v>7862.8</v>
      </c>
    </row>
    <row r="267" spans="1:12">
      <c r="A267" s="49">
        <f t="shared" si="8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4">
        <f t="shared" si="9"/>
        <v>10086.518771331059</v>
      </c>
      <c r="G267" s="62">
        <v>11821.4</v>
      </c>
      <c r="H267" s="54">
        <v>0.17199999999999999</v>
      </c>
      <c r="I267" s="44">
        <v>265.7</v>
      </c>
      <c r="J267" s="57">
        <v>8.4000000000000005E-2</v>
      </c>
      <c r="K267" s="44">
        <v>5384</v>
      </c>
      <c r="L267" s="41">
        <v>2147</v>
      </c>
    </row>
    <row r="268" spans="1:12">
      <c r="A268" s="49">
        <f t="shared" si="8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4">
        <f t="shared" si="9"/>
        <v>10772.069597069596</v>
      </c>
      <c r="G268" s="62">
        <v>11763.1</v>
      </c>
      <c r="H268" s="54">
        <v>9.1999999999999998E-2</v>
      </c>
      <c r="I268" s="44">
        <v>466.8</v>
      </c>
      <c r="J268" s="57">
        <v>-0.76200000000000001</v>
      </c>
      <c r="K268" s="44">
        <v>30210.7</v>
      </c>
      <c r="L268" s="41">
        <v>13777.3</v>
      </c>
    </row>
    <row r="269" spans="1:12">
      <c r="A269" s="49">
        <f t="shared" si="8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4">
        <f t="shared" si="9"/>
        <v>9276.813880126183</v>
      </c>
      <c r="G269" s="62">
        <v>11763</v>
      </c>
      <c r="H269" s="54">
        <v>0.26800000000000002</v>
      </c>
      <c r="I269" s="44">
        <v>55</v>
      </c>
      <c r="J269" s="57">
        <v>-0.73399999999999999</v>
      </c>
      <c r="K269" s="44">
        <v>13232</v>
      </c>
      <c r="L269" s="41">
        <v>1793.2</v>
      </c>
    </row>
    <row r="270" spans="1:12">
      <c r="A270" s="49">
        <f t="shared" si="8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4">
        <f t="shared" si="9"/>
        <v>9714.7595356550592</v>
      </c>
      <c r="G270" s="62">
        <v>11716</v>
      </c>
      <c r="H270" s="54">
        <v>0.20600000000000002</v>
      </c>
      <c r="I270" s="44">
        <v>4141</v>
      </c>
      <c r="J270" s="57">
        <v>0.35899999999999999</v>
      </c>
      <c r="K270" s="44">
        <v>13292</v>
      </c>
      <c r="L270" s="41">
        <v>108813.4</v>
      </c>
    </row>
    <row r="271" spans="1:12">
      <c r="A271" s="49">
        <f t="shared" si="8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4">
        <f t="shared" si="9"/>
        <v>11205.177372962609</v>
      </c>
      <c r="G271" s="62">
        <v>11687</v>
      </c>
      <c r="H271" s="54">
        <v>4.2999999999999997E-2</v>
      </c>
      <c r="I271" s="44">
        <v>1049</v>
      </c>
      <c r="J271" s="57">
        <v>3.0979999999999999</v>
      </c>
      <c r="K271" s="44">
        <v>60638</v>
      </c>
      <c r="L271" s="41">
        <v>34508.6</v>
      </c>
    </row>
    <row r="272" spans="1:12">
      <c r="A272" s="49">
        <f t="shared" si="8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4">
        <f t="shared" si="9"/>
        <v>12072.953367875647</v>
      </c>
      <c r="G272" s="62">
        <v>11650.4</v>
      </c>
      <c r="H272" s="54">
        <v>-3.5000000000000003E-2</v>
      </c>
      <c r="I272" s="44">
        <v>-70.5</v>
      </c>
      <c r="J272" s="57" t="s">
        <v>14</v>
      </c>
      <c r="K272" s="44">
        <v>17016.3</v>
      </c>
      <c r="L272" s="41" t="s">
        <v>14</v>
      </c>
    </row>
    <row r="273" spans="1:12">
      <c r="A273" s="49">
        <f t="shared" si="8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4">
        <f t="shared" si="9"/>
        <v>10986.779981114259</v>
      </c>
      <c r="G273" s="62">
        <v>11635</v>
      </c>
      <c r="H273" s="54">
        <v>5.9000000000000004E-2</v>
      </c>
      <c r="I273" s="44">
        <v>454</v>
      </c>
      <c r="J273" s="57">
        <v>0.214</v>
      </c>
      <c r="K273" s="44">
        <v>16554</v>
      </c>
      <c r="L273" s="41">
        <v>19335</v>
      </c>
    </row>
    <row r="274" spans="1:12">
      <c r="A274" s="49">
        <f t="shared" si="8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4">
        <f t="shared" si="9"/>
        <v>11123.106423777564</v>
      </c>
      <c r="G274" s="62">
        <v>11601.4</v>
      </c>
      <c r="H274" s="54">
        <v>4.2999999999999997E-2</v>
      </c>
      <c r="I274" s="44">
        <v>157.80000000000001</v>
      </c>
      <c r="J274" s="57">
        <v>-0.26100000000000001</v>
      </c>
      <c r="K274" s="44">
        <v>5001.1000000000004</v>
      </c>
      <c r="L274" s="41">
        <v>1186.5999999999999</v>
      </c>
    </row>
    <row r="275" spans="1:12">
      <c r="A275" s="49">
        <f t="shared" si="8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4">
        <f t="shared" si="9"/>
        <v>11282.587548638132</v>
      </c>
      <c r="G275" s="62">
        <v>11598.5</v>
      </c>
      <c r="H275" s="54">
        <v>2.7999999999999997E-2</v>
      </c>
      <c r="I275" s="44">
        <v>523.4</v>
      </c>
      <c r="J275" s="57">
        <v>-0.47399999999999998</v>
      </c>
      <c r="K275" s="44">
        <v>61875.6</v>
      </c>
      <c r="L275" s="41">
        <v>7260.8</v>
      </c>
    </row>
    <row r="276" spans="1:12">
      <c r="A276" s="49">
        <f t="shared" si="8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4">
        <f t="shared" si="9"/>
        <v>11400.197628458498</v>
      </c>
      <c r="G276" s="62">
        <v>11537</v>
      </c>
      <c r="H276" s="54">
        <v>1.2E-2</v>
      </c>
      <c r="I276" s="44">
        <v>1261</v>
      </c>
      <c r="J276" s="57">
        <v>9.8000000000000004E-2</v>
      </c>
      <c r="K276" s="44">
        <v>45987</v>
      </c>
      <c r="L276" s="41">
        <v>28903.8</v>
      </c>
    </row>
    <row r="277" spans="1:12">
      <c r="A277" s="49">
        <f t="shared" si="8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4">
        <f t="shared" si="9"/>
        <v>9717.3546756529067</v>
      </c>
      <c r="G277" s="62">
        <v>11534.5</v>
      </c>
      <c r="H277" s="54">
        <v>0.187</v>
      </c>
      <c r="I277" s="44">
        <v>633.70000000000005</v>
      </c>
      <c r="J277" s="57">
        <v>3.3000000000000002E-2</v>
      </c>
      <c r="K277" s="44">
        <v>8044.9</v>
      </c>
      <c r="L277" s="41">
        <v>6054.5</v>
      </c>
    </row>
    <row r="278" spans="1:12">
      <c r="A278" s="49">
        <f t="shared" si="8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4">
        <f t="shared" si="9"/>
        <v>10594.669117647058</v>
      </c>
      <c r="G278" s="62">
        <v>11527</v>
      </c>
      <c r="H278" s="54">
        <v>8.8000000000000009E-2</v>
      </c>
      <c r="I278" s="44">
        <v>337</v>
      </c>
      <c r="J278" s="57">
        <v>-0.47</v>
      </c>
      <c r="K278" s="44">
        <v>7953</v>
      </c>
      <c r="L278" s="41">
        <v>5251.9</v>
      </c>
    </row>
    <row r="279" spans="1:12">
      <c r="A279" s="49">
        <f t="shared" si="8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4">
        <f t="shared" si="9"/>
        <v>10550.644567219151</v>
      </c>
      <c r="G279" s="62">
        <v>11458</v>
      </c>
      <c r="H279" s="54">
        <v>8.5999999999999993E-2</v>
      </c>
      <c r="I279" s="44">
        <v>2666</v>
      </c>
      <c r="J279" s="57">
        <v>-0.50700000000000001</v>
      </c>
      <c r="K279" s="44">
        <v>36239</v>
      </c>
      <c r="L279" s="41">
        <v>49860.3</v>
      </c>
    </row>
    <row r="280" spans="1:12">
      <c r="A280" s="49">
        <f t="shared" si="8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4">
        <f t="shared" si="9"/>
        <v>10445.52995391705</v>
      </c>
      <c r="G280" s="62">
        <v>11333.4</v>
      </c>
      <c r="H280" s="54">
        <v>8.5000000000000006E-2</v>
      </c>
      <c r="I280" s="44">
        <v>883.7</v>
      </c>
      <c r="J280" s="57">
        <v>-0.30299999999999999</v>
      </c>
      <c r="K280" s="44">
        <v>16185.3</v>
      </c>
      <c r="L280" s="41">
        <v>15095.8</v>
      </c>
    </row>
    <row r="281" spans="1:12">
      <c r="A281" s="49">
        <f t="shared" si="8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4">
        <f t="shared" si="9"/>
        <v>10116.487455197132</v>
      </c>
      <c r="G281" s="62">
        <v>11290</v>
      </c>
      <c r="H281" s="54">
        <v>0.11599999999999999</v>
      </c>
      <c r="I281" s="44">
        <v>1066</v>
      </c>
      <c r="J281" s="57" t="s">
        <v>14</v>
      </c>
      <c r="K281" s="44">
        <v>27505</v>
      </c>
      <c r="L281" s="41">
        <v>25990.7</v>
      </c>
    </row>
    <row r="282" spans="1:12">
      <c r="A282" s="49">
        <f t="shared" si="8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4">
        <f t="shared" si="9"/>
        <v>10056.451612903225</v>
      </c>
      <c r="G282" s="62">
        <v>11223</v>
      </c>
      <c r="H282" s="54">
        <v>0.11599999999999999</v>
      </c>
      <c r="I282" s="44">
        <v>406</v>
      </c>
      <c r="J282" s="57">
        <v>7.3999999999999996E-2</v>
      </c>
      <c r="K282" s="44">
        <v>18033</v>
      </c>
      <c r="L282" s="41">
        <v>17515.599999999999</v>
      </c>
    </row>
    <row r="283" spans="1:12">
      <c r="A283" s="49">
        <f t="shared" si="8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4">
        <f t="shared" si="9"/>
        <v>10883.705140640157</v>
      </c>
      <c r="G283" s="62">
        <v>11221.1</v>
      </c>
      <c r="H283" s="54">
        <v>3.1E-2</v>
      </c>
      <c r="I283" s="44">
        <v>1337.5</v>
      </c>
      <c r="J283" s="57">
        <v>4.3999999999999997E-2</v>
      </c>
      <c r="K283" s="44">
        <v>9347</v>
      </c>
      <c r="L283" s="41">
        <v>25487.9</v>
      </c>
    </row>
    <row r="284" spans="1:12">
      <c r="A284" s="49">
        <f t="shared" si="8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4">
        <f t="shared" si="9"/>
        <v>10428.438661710037</v>
      </c>
      <c r="G284" s="62">
        <v>11221</v>
      </c>
      <c r="H284" s="54">
        <v>7.5999999999999998E-2</v>
      </c>
      <c r="I284" s="44">
        <v>782</v>
      </c>
      <c r="J284" s="57">
        <v>0.33500000000000002</v>
      </c>
      <c r="K284" s="44">
        <v>5873</v>
      </c>
      <c r="L284" s="41">
        <v>16732.7</v>
      </c>
    </row>
    <row r="285" spans="1:12">
      <c r="A285" s="49">
        <f t="shared" si="8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4">
        <f t="shared" si="9"/>
        <v>9467.2881355932204</v>
      </c>
      <c r="G285" s="62">
        <v>11171.4</v>
      </c>
      <c r="H285" s="54">
        <v>0.18</v>
      </c>
      <c r="I285" s="44">
        <v>293.3</v>
      </c>
      <c r="J285" s="57">
        <v>-6.9000000000000006E-2</v>
      </c>
      <c r="K285" s="44">
        <v>7075.8</v>
      </c>
      <c r="L285" s="41">
        <v>5336.2</v>
      </c>
    </row>
    <row r="286" spans="1:12">
      <c r="A286" s="49">
        <f t="shared" si="8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4">
        <f t="shared" si="9"/>
        <v>8698.1279251170054</v>
      </c>
      <c r="G286" s="62">
        <v>11151</v>
      </c>
      <c r="H286" s="54">
        <v>0.28199999999999997</v>
      </c>
      <c r="I286" s="44">
        <v>439</v>
      </c>
      <c r="J286" s="57">
        <v>0.35899999999999999</v>
      </c>
      <c r="K286" s="44">
        <v>15262</v>
      </c>
      <c r="L286" s="41">
        <v>7384.9</v>
      </c>
    </row>
    <row r="287" spans="1:12">
      <c r="A287" s="49">
        <f t="shared" si="8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4">
        <f t="shared" si="9"/>
        <v>10753.623188405798</v>
      </c>
      <c r="G287" s="62">
        <v>11130</v>
      </c>
      <c r="H287" s="54">
        <v>3.5000000000000003E-2</v>
      </c>
      <c r="I287" s="44">
        <v>104</v>
      </c>
      <c r="J287" s="57">
        <v>-0.42499999999999999</v>
      </c>
      <c r="K287" s="44">
        <v>6166</v>
      </c>
      <c r="L287" s="41">
        <v>1971.9</v>
      </c>
    </row>
    <row r="288" spans="1:12">
      <c r="A288" s="49">
        <f t="shared" si="8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4">
        <f t="shared" si="9"/>
        <v>10556.925996204933</v>
      </c>
      <c r="G288" s="62">
        <v>11127</v>
      </c>
      <c r="H288" s="54">
        <v>5.4000000000000006E-2</v>
      </c>
      <c r="I288" s="44">
        <v>1624</v>
      </c>
      <c r="J288" s="57">
        <v>1.2649999999999999</v>
      </c>
      <c r="K288" s="44">
        <v>15641</v>
      </c>
      <c r="L288" s="41">
        <v>41558.9</v>
      </c>
    </row>
    <row r="289" spans="1:12">
      <c r="A289" s="49">
        <f t="shared" si="8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4">
        <f t="shared" si="9"/>
        <v>8015.1953690303899</v>
      </c>
      <c r="G289" s="62">
        <v>11077</v>
      </c>
      <c r="H289" s="54">
        <v>0.38200000000000001</v>
      </c>
      <c r="I289" s="44">
        <v>2380.6999999999998</v>
      </c>
      <c r="J289" s="57">
        <v>0.40200000000000002</v>
      </c>
      <c r="K289" s="44">
        <v>12479.5</v>
      </c>
      <c r="L289" s="41">
        <v>27315.8</v>
      </c>
    </row>
    <row r="290" spans="1:12">
      <c r="A290" s="49">
        <f t="shared" si="8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4">
        <f t="shared" si="9"/>
        <v>11075.955734406438</v>
      </c>
      <c r="G290" s="62">
        <v>11009.5</v>
      </c>
      <c r="H290" s="54">
        <v>-6.0000000000000001E-3</v>
      </c>
      <c r="I290" s="44">
        <v>848.7</v>
      </c>
      <c r="J290" s="57">
        <v>1.0620000000000001</v>
      </c>
      <c r="K290" s="44">
        <v>48275.1</v>
      </c>
      <c r="L290" s="41">
        <v>18214.599999999999</v>
      </c>
    </row>
    <row r="291" spans="1:12">
      <c r="A291" s="49">
        <f t="shared" si="8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4">
        <f t="shared" si="9"/>
        <v>8963.2952691680257</v>
      </c>
      <c r="G291" s="62">
        <v>10989</v>
      </c>
      <c r="H291" s="54">
        <v>0.22600000000000001</v>
      </c>
      <c r="I291" s="44">
        <v>3507</v>
      </c>
      <c r="J291" s="57">
        <v>0.49</v>
      </c>
      <c r="K291" s="44">
        <v>296482</v>
      </c>
      <c r="L291" s="41">
        <v>57051.3</v>
      </c>
    </row>
    <row r="292" spans="1:12">
      <c r="A292" s="49">
        <f t="shared" si="8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4">
        <f t="shared" si="9"/>
        <v>11006.091370558375</v>
      </c>
      <c r="G292" s="62">
        <v>10841</v>
      </c>
      <c r="H292" s="54">
        <v>-1.4999999999999999E-2</v>
      </c>
      <c r="I292" s="44">
        <v>1005</v>
      </c>
      <c r="J292" s="57">
        <v>0.48399999999999999</v>
      </c>
      <c r="K292" s="44">
        <v>13518</v>
      </c>
      <c r="L292" s="41">
        <v>16368.2</v>
      </c>
    </row>
    <row r="293" spans="1:12">
      <c r="A293" s="49">
        <f t="shared" si="8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4">
        <f t="shared" si="9"/>
        <v>11270.354906054281</v>
      </c>
      <c r="G293" s="62">
        <v>10797</v>
      </c>
      <c r="H293" s="54">
        <v>-4.2000000000000003E-2</v>
      </c>
      <c r="I293" s="44">
        <v>268</v>
      </c>
      <c r="J293" s="57" t="s">
        <v>14</v>
      </c>
      <c r="K293" s="44">
        <v>10628</v>
      </c>
      <c r="L293" s="41">
        <v>11850.9</v>
      </c>
    </row>
    <row r="294" spans="1:12">
      <c r="A294" s="49">
        <f t="shared" si="8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4">
        <f t="shared" si="9"/>
        <v>10333.141762452105</v>
      </c>
      <c r="G294" s="62">
        <v>10787.8</v>
      </c>
      <c r="H294" s="54">
        <v>4.4000000000000004E-2</v>
      </c>
      <c r="I294" s="44">
        <v>60.2</v>
      </c>
      <c r="J294" s="57" t="s">
        <v>14</v>
      </c>
      <c r="K294" s="44">
        <v>8496.9</v>
      </c>
      <c r="L294" s="41">
        <v>13400.5</v>
      </c>
    </row>
    <row r="295" spans="1:12">
      <c r="A295" s="49">
        <f t="shared" si="8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4">
        <f t="shared" si="9"/>
        <v>11279.895287958116</v>
      </c>
      <c r="G295" s="62">
        <v>10772.3</v>
      </c>
      <c r="H295" s="54">
        <v>-4.4999999999999998E-2</v>
      </c>
      <c r="I295" s="44">
        <v>779.7</v>
      </c>
      <c r="J295" s="57">
        <v>3.5999999999999997E-2</v>
      </c>
      <c r="K295" s="44">
        <v>11265.5</v>
      </c>
      <c r="L295" s="41">
        <v>12144.3</v>
      </c>
    </row>
    <row r="296" spans="1:12">
      <c r="A296" s="49">
        <f t="shared" si="8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4">
        <f t="shared" si="9"/>
        <v>11000.612870275792</v>
      </c>
      <c r="G296" s="62">
        <v>10769.6</v>
      </c>
      <c r="H296" s="54">
        <v>-2.1000000000000001E-2</v>
      </c>
      <c r="I296" s="44">
        <v>1116.5</v>
      </c>
      <c r="J296" s="57">
        <v>-0.28699999999999998</v>
      </c>
      <c r="K296" s="44">
        <v>30109.8</v>
      </c>
      <c r="L296" s="41">
        <v>12958</v>
      </c>
    </row>
    <row r="297" spans="1:12">
      <c r="A297" s="49">
        <f t="shared" si="8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4">
        <f t="shared" si="9"/>
        <v>9569.0115761353518</v>
      </c>
      <c r="G297" s="62">
        <v>10746</v>
      </c>
      <c r="H297" s="54">
        <v>0.12300000000000001</v>
      </c>
      <c r="I297" s="44">
        <v>2530</v>
      </c>
      <c r="J297" s="57" t="s">
        <v>14</v>
      </c>
      <c r="K297" s="44">
        <v>22819</v>
      </c>
      <c r="L297" s="41">
        <v>33978.699999999997</v>
      </c>
    </row>
    <row r="298" spans="1:12">
      <c r="A298" s="49">
        <f t="shared" si="8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4">
        <f t="shared" si="9"/>
        <v>13852.903225806451</v>
      </c>
      <c r="G298" s="62">
        <v>10736</v>
      </c>
      <c r="H298" s="54">
        <v>-0.22500000000000001</v>
      </c>
      <c r="I298" s="44">
        <v>1203</v>
      </c>
      <c r="J298" s="57" t="s">
        <v>14</v>
      </c>
      <c r="K298" s="44">
        <v>32521</v>
      </c>
      <c r="L298" s="41">
        <v>11975.4</v>
      </c>
    </row>
    <row r="299" spans="1:12">
      <c r="A299" s="49">
        <f t="shared" si="8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4">
        <f t="shared" si="9"/>
        <v>13940.25974025974</v>
      </c>
      <c r="G299" s="62">
        <v>10734</v>
      </c>
      <c r="H299" s="54">
        <v>-0.23</v>
      </c>
      <c r="I299" s="44">
        <v>3064</v>
      </c>
      <c r="J299" s="57">
        <v>2.4119999999999999</v>
      </c>
      <c r="K299" s="44">
        <v>19566</v>
      </c>
      <c r="L299" s="41">
        <v>13832.7</v>
      </c>
    </row>
    <row r="300" spans="1:12">
      <c r="A300" s="49">
        <f t="shared" si="8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4">
        <f t="shared" si="9"/>
        <v>9510.2222222222226</v>
      </c>
      <c r="G300" s="62">
        <v>10699</v>
      </c>
      <c r="H300" s="54">
        <v>0.125</v>
      </c>
      <c r="I300" s="44">
        <v>913</v>
      </c>
      <c r="J300" s="57">
        <v>-0.33100000000000002</v>
      </c>
      <c r="K300" s="44">
        <v>157699</v>
      </c>
      <c r="L300" s="41" t="s">
        <v>14</v>
      </c>
    </row>
    <row r="301" spans="1:12">
      <c r="A301" s="49">
        <f t="shared" si="8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4">
        <f t="shared" si="9"/>
        <v>9617.6203451407819</v>
      </c>
      <c r="G301" s="62">
        <v>10589</v>
      </c>
      <c r="H301" s="54">
        <v>0.10099999999999999</v>
      </c>
      <c r="I301" s="44">
        <v>368</v>
      </c>
      <c r="J301" s="57">
        <v>-0.79500000000000004</v>
      </c>
      <c r="K301" s="44">
        <v>27009</v>
      </c>
      <c r="L301" s="41">
        <v>15394.2</v>
      </c>
    </row>
    <row r="302" spans="1:12">
      <c r="A302" s="49">
        <f t="shared" si="8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4">
        <f t="shared" si="9"/>
        <v>6874.9185667752436</v>
      </c>
      <c r="G302" s="62">
        <v>10553</v>
      </c>
      <c r="H302" s="54">
        <v>0.53500000000000003</v>
      </c>
      <c r="I302" s="44">
        <v>594</v>
      </c>
      <c r="J302" s="57" t="s">
        <v>14</v>
      </c>
      <c r="K302" s="44">
        <v>32550</v>
      </c>
      <c r="L302" s="41">
        <v>13632.8</v>
      </c>
    </row>
    <row r="303" spans="1:12">
      <c r="A303" s="49">
        <f t="shared" si="8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4">
        <f t="shared" si="9"/>
        <v>9794.9767441860477</v>
      </c>
      <c r="G303" s="62">
        <v>10529.6</v>
      </c>
      <c r="H303" s="54">
        <v>7.4999999999999997E-2</v>
      </c>
      <c r="I303" s="44">
        <v>930.7</v>
      </c>
      <c r="J303" s="57">
        <v>1.1160000000000001</v>
      </c>
      <c r="K303" s="44">
        <v>10095.299999999999</v>
      </c>
      <c r="L303" s="41">
        <v>7974.3</v>
      </c>
    </row>
    <row r="304" spans="1:12">
      <c r="A304" s="49">
        <f t="shared" si="8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4">
        <f t="shared" si="9"/>
        <v>8817.493692178301</v>
      </c>
      <c r="G304" s="62">
        <v>10484</v>
      </c>
      <c r="H304" s="54">
        <v>0.18899999999999997</v>
      </c>
      <c r="I304" s="44">
        <v>1.6</v>
      </c>
      <c r="J304" s="57">
        <v>-0.97</v>
      </c>
      <c r="K304" s="44">
        <v>16938.2</v>
      </c>
      <c r="L304" s="41">
        <v>9645.6</v>
      </c>
    </row>
    <row r="305" spans="1:12">
      <c r="A305" s="49">
        <f t="shared" si="8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4">
        <f t="shared" si="9"/>
        <v>9864.2789820923663</v>
      </c>
      <c r="G305" s="62">
        <v>10466</v>
      </c>
      <c r="H305" s="54">
        <v>6.0999999999999999E-2</v>
      </c>
      <c r="I305" s="44">
        <v>1263</v>
      </c>
      <c r="J305" s="57">
        <v>0.36</v>
      </c>
      <c r="K305" s="44">
        <v>178869</v>
      </c>
      <c r="L305" s="41">
        <v>11025.3</v>
      </c>
    </row>
    <row r="306" spans="1:12">
      <c r="A306" s="49">
        <f t="shared" si="8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4">
        <f t="shared" si="9"/>
        <v>9739.495798319329</v>
      </c>
      <c r="G306" s="62">
        <v>10431</v>
      </c>
      <c r="H306" s="54">
        <v>7.0999999999999994E-2</v>
      </c>
      <c r="I306" s="44">
        <v>2775</v>
      </c>
      <c r="J306" s="57">
        <v>0.221</v>
      </c>
      <c r="K306" s="44">
        <v>215543</v>
      </c>
      <c r="L306" s="41">
        <v>26262.9</v>
      </c>
    </row>
    <row r="307" spans="1:12">
      <c r="A307" s="49">
        <f t="shared" si="8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4">
        <f t="shared" si="9"/>
        <v>9739.9438727782981</v>
      </c>
      <c r="G307" s="62">
        <v>10412</v>
      </c>
      <c r="H307" s="54">
        <v>6.9000000000000006E-2</v>
      </c>
      <c r="I307" s="44">
        <v>259</v>
      </c>
      <c r="J307" s="57">
        <v>-0.80200000000000005</v>
      </c>
      <c r="K307" s="44">
        <v>22549</v>
      </c>
      <c r="L307" s="41">
        <v>28280.9</v>
      </c>
    </row>
    <row r="308" spans="1:12">
      <c r="A308" s="49">
        <f t="shared" si="8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4">
        <f t="shared" si="9"/>
        <v>9544.0443213296403</v>
      </c>
      <c r="G308" s="62">
        <v>10336.200000000001</v>
      </c>
      <c r="H308" s="54">
        <v>8.3000000000000004E-2</v>
      </c>
      <c r="I308" s="44">
        <v>295.3</v>
      </c>
      <c r="J308" s="57">
        <v>0.89700000000000002</v>
      </c>
      <c r="K308" s="44">
        <v>27502.5</v>
      </c>
      <c r="L308" s="41" t="s">
        <v>14</v>
      </c>
    </row>
    <row r="309" spans="1:12">
      <c r="A309" s="49">
        <f t="shared" si="8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4">
        <f t="shared" si="9"/>
        <v>7348.3178239083754</v>
      </c>
      <c r="G309" s="62">
        <v>10265.6</v>
      </c>
      <c r="H309" s="54">
        <v>0.39700000000000002</v>
      </c>
      <c r="I309" s="44">
        <v>340.1</v>
      </c>
      <c r="J309" s="57">
        <v>0.17799999999999999</v>
      </c>
      <c r="K309" s="44">
        <v>5760.6</v>
      </c>
      <c r="L309" s="41">
        <v>2821.7</v>
      </c>
    </row>
    <row r="310" spans="1:12">
      <c r="A310" s="49">
        <f t="shared" si="8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4">
        <f t="shared" si="9"/>
        <v>8570.2341137123749</v>
      </c>
      <c r="G310" s="62">
        <v>10250</v>
      </c>
      <c r="H310" s="54">
        <v>0.19600000000000001</v>
      </c>
      <c r="I310" s="44">
        <v>340</v>
      </c>
      <c r="J310" s="57">
        <v>10.333</v>
      </c>
      <c r="K310" s="44">
        <v>7230</v>
      </c>
      <c r="L310" s="41">
        <v>3199.8</v>
      </c>
    </row>
    <row r="311" spans="1:12">
      <c r="A311" s="49">
        <f t="shared" si="8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4">
        <f t="shared" si="9"/>
        <v>9499.5357474466109</v>
      </c>
      <c r="G311" s="62">
        <v>10231</v>
      </c>
      <c r="H311" s="54">
        <v>7.6999999999999999E-2</v>
      </c>
      <c r="I311" s="44">
        <v>873</v>
      </c>
      <c r="J311" s="57">
        <v>-0.08</v>
      </c>
      <c r="K311" s="44">
        <v>10947</v>
      </c>
      <c r="L311" s="41">
        <v>5058.3</v>
      </c>
    </row>
    <row r="312" spans="1:12">
      <c r="A312" s="49">
        <f t="shared" si="8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4">
        <f t="shared" si="9"/>
        <v>9271.7135086128746</v>
      </c>
      <c r="G312" s="62">
        <v>10226.700000000001</v>
      </c>
      <c r="H312" s="54">
        <v>0.10300000000000001</v>
      </c>
      <c r="I312" s="44">
        <v>165.7</v>
      </c>
      <c r="J312" s="57">
        <v>0.27300000000000002</v>
      </c>
      <c r="K312" s="44">
        <v>2964.5</v>
      </c>
      <c r="L312" s="41">
        <v>671.8</v>
      </c>
    </row>
    <row r="313" spans="1:12">
      <c r="A313" s="49">
        <f t="shared" si="8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4">
        <f t="shared" si="9"/>
        <v>10173.652694610779</v>
      </c>
      <c r="G313" s="62">
        <v>10194</v>
      </c>
      <c r="H313" s="54">
        <v>2E-3</v>
      </c>
      <c r="I313" s="44">
        <v>581</v>
      </c>
      <c r="J313" s="57">
        <v>0.58699999999999997</v>
      </c>
      <c r="K313" s="44">
        <v>8770</v>
      </c>
      <c r="L313" s="41">
        <v>9205.1</v>
      </c>
    </row>
    <row r="314" spans="1:12">
      <c r="A314" s="49">
        <f t="shared" si="8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4">
        <f t="shared" si="9"/>
        <v>8576.0101010101007</v>
      </c>
      <c r="G314" s="62">
        <v>10188.299999999999</v>
      </c>
      <c r="H314" s="54">
        <v>0.188</v>
      </c>
      <c r="I314" s="44">
        <v>1022</v>
      </c>
      <c r="J314" s="57">
        <v>1.2849999999999999</v>
      </c>
      <c r="K314" s="44">
        <v>10173</v>
      </c>
      <c r="L314" s="41">
        <v>7758.4</v>
      </c>
    </row>
    <row r="315" spans="1:12">
      <c r="A315" s="49">
        <f t="shared" si="8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4">
        <f t="shared" si="9"/>
        <v>9549.3885230479773</v>
      </c>
      <c r="G315" s="62">
        <v>10151</v>
      </c>
      <c r="H315" s="54">
        <v>6.3E-2</v>
      </c>
      <c r="I315" s="44">
        <v>1080</v>
      </c>
      <c r="J315" s="57">
        <v>-0.22</v>
      </c>
      <c r="K315" s="44">
        <v>15995</v>
      </c>
      <c r="L315" s="41">
        <v>10531.1</v>
      </c>
    </row>
    <row r="316" spans="1:12">
      <c r="A316" s="49">
        <f t="shared" si="8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4">
        <f t="shared" si="9"/>
        <v>10040.9</v>
      </c>
      <c r="G316" s="62">
        <v>10040.9</v>
      </c>
      <c r="H316" s="54">
        <v>0</v>
      </c>
      <c r="I316" s="44">
        <v>1036.9000000000001</v>
      </c>
      <c r="J316" s="57">
        <v>-0.189</v>
      </c>
      <c r="K316" s="44">
        <v>21617</v>
      </c>
      <c r="L316" s="41">
        <v>25851.5</v>
      </c>
    </row>
    <row r="317" spans="1:12">
      <c r="A317" s="49">
        <f t="shared" si="8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4">
        <f t="shared" si="9"/>
        <v>9490.1140684410639</v>
      </c>
      <c r="G317" s="62">
        <v>9983.6</v>
      </c>
      <c r="H317" s="54">
        <v>5.2000000000000005E-2</v>
      </c>
      <c r="I317" s="44">
        <v>861.7</v>
      </c>
      <c r="J317" s="57">
        <v>-0.113</v>
      </c>
      <c r="K317" s="44">
        <v>13099.1</v>
      </c>
      <c r="L317" s="41">
        <v>9121.9</v>
      </c>
    </row>
    <row r="318" spans="1:12">
      <c r="A318" s="49">
        <f t="shared" si="8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4">
        <f t="shared" si="9"/>
        <v>9862.8344895936589</v>
      </c>
      <c r="G318" s="62">
        <v>9951.6</v>
      </c>
      <c r="H318" s="54">
        <v>9.0000000000000011E-3</v>
      </c>
      <c r="I318" s="44">
        <v>51.7</v>
      </c>
      <c r="J318" s="57">
        <v>-0.44500000000000001</v>
      </c>
      <c r="K318" s="44">
        <v>3796.8</v>
      </c>
      <c r="L318" s="41">
        <v>636.70000000000005</v>
      </c>
    </row>
    <row r="319" spans="1:12">
      <c r="A319" s="49">
        <f t="shared" si="8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4">
        <f t="shared" si="9"/>
        <v>9316.950757575758</v>
      </c>
      <c r="G319" s="62">
        <v>9838.7000000000007</v>
      </c>
      <c r="H319" s="54">
        <v>5.5999999999999994E-2</v>
      </c>
      <c r="I319" s="44">
        <v>-437</v>
      </c>
      <c r="J319" s="57">
        <v>-7.0030000000000001</v>
      </c>
      <c r="K319" s="44">
        <v>3773.8</v>
      </c>
      <c r="L319" s="41">
        <v>258.39999999999998</v>
      </c>
    </row>
    <row r="320" spans="1:12">
      <c r="A320" s="49">
        <f t="shared" si="8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4">
        <f t="shared" si="9"/>
        <v>10260.960334029229</v>
      </c>
      <c r="G320" s="62">
        <v>9830</v>
      </c>
      <c r="H320" s="54">
        <v>-4.2000000000000003E-2</v>
      </c>
      <c r="I320" s="44">
        <v>361</v>
      </c>
      <c r="J320" s="57">
        <v>0.85099999999999998</v>
      </c>
      <c r="K320" s="44">
        <v>14874</v>
      </c>
      <c r="L320" s="41">
        <v>7307.6</v>
      </c>
    </row>
    <row r="321" spans="1:12">
      <c r="A321" s="49">
        <f t="shared" si="8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4">
        <f t="shared" si="9"/>
        <v>9045.1197053406995</v>
      </c>
      <c r="G321" s="62">
        <v>9823</v>
      </c>
      <c r="H321" s="54">
        <v>8.5999999999999993E-2</v>
      </c>
      <c r="I321" s="44">
        <v>1671</v>
      </c>
      <c r="J321" s="57">
        <v>15.067</v>
      </c>
      <c r="K321" s="44">
        <v>20999</v>
      </c>
      <c r="L321" s="41">
        <v>53367.4</v>
      </c>
    </row>
    <row r="322" spans="1:12">
      <c r="A322" s="49">
        <f t="shared" si="8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4">
        <f t="shared" si="9"/>
        <v>8459.9483204134358</v>
      </c>
      <c r="G322" s="62">
        <v>9822</v>
      </c>
      <c r="H322" s="54">
        <v>0.161</v>
      </c>
      <c r="I322" s="44">
        <v>298</v>
      </c>
      <c r="J322" s="57">
        <v>0.30099999999999999</v>
      </c>
      <c r="K322" s="44">
        <v>14266</v>
      </c>
      <c r="L322" s="41">
        <v>4736.6000000000004</v>
      </c>
    </row>
    <row r="323" spans="1:12">
      <c r="A323" s="49">
        <f t="shared" si="8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4">
        <f t="shared" si="9"/>
        <v>10382.521186440679</v>
      </c>
      <c r="G323" s="62">
        <v>9801.1</v>
      </c>
      <c r="H323" s="54">
        <v>-5.5999999999999994E-2</v>
      </c>
      <c r="I323" s="44">
        <v>190.4</v>
      </c>
      <c r="J323" s="57">
        <v>-0.55400000000000005</v>
      </c>
      <c r="K323" s="44">
        <v>6721.6</v>
      </c>
      <c r="L323" s="41">
        <v>6413.4</v>
      </c>
    </row>
    <row r="324" spans="1:12">
      <c r="A324" s="49">
        <f t="shared" ref="A324:A387" si="10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4">
        <f t="shared" ref="F324:F387" si="11">G324/(1+H324)</f>
        <v>7885.0649350649346</v>
      </c>
      <c r="G324" s="62">
        <v>9714.4</v>
      </c>
      <c r="H324" s="54">
        <v>0.23199999999999998</v>
      </c>
      <c r="I324" s="44">
        <v>618.9</v>
      </c>
      <c r="J324" s="57">
        <v>6.9000000000000006E-2</v>
      </c>
      <c r="K324" s="44">
        <v>15620.3</v>
      </c>
      <c r="L324" s="41">
        <v>8087</v>
      </c>
    </row>
    <row r="325" spans="1:12">
      <c r="A325" s="49">
        <f t="shared" si="10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4">
        <f t="shared" si="11"/>
        <v>9087.1602624179941</v>
      </c>
      <c r="G325" s="62">
        <v>9696</v>
      </c>
      <c r="H325" s="54">
        <v>6.7000000000000004E-2</v>
      </c>
      <c r="I325" s="44">
        <v>1438</v>
      </c>
      <c r="J325" s="57">
        <v>-8.5999999999999993E-2</v>
      </c>
      <c r="K325" s="44">
        <v>45326</v>
      </c>
      <c r="L325" s="41">
        <v>30002</v>
      </c>
    </row>
    <row r="326" spans="1:12">
      <c r="A326" s="49">
        <f t="shared" si="10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4">
        <f t="shared" si="11"/>
        <v>8916.7128347183752</v>
      </c>
      <c r="G326" s="62">
        <v>9656.7999999999993</v>
      </c>
      <c r="H326" s="54">
        <v>8.3000000000000004E-2</v>
      </c>
      <c r="I326" s="44">
        <v>746.4</v>
      </c>
      <c r="J326" s="57">
        <v>0.38800000000000001</v>
      </c>
      <c r="K326" s="44">
        <v>11863.7</v>
      </c>
      <c r="L326" s="41">
        <v>9164.1</v>
      </c>
    </row>
    <row r="327" spans="1:12">
      <c r="A327" s="49">
        <f t="shared" si="10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4">
        <f t="shared" si="11"/>
        <v>7409.0417310664598</v>
      </c>
      <c r="G327" s="62">
        <v>9587.2999999999993</v>
      </c>
      <c r="H327" s="54">
        <v>0.29399999999999998</v>
      </c>
      <c r="I327" s="44">
        <v>470</v>
      </c>
      <c r="J327" s="57" t="s">
        <v>14</v>
      </c>
      <c r="K327" s="44">
        <v>20119.2</v>
      </c>
      <c r="L327" s="41">
        <v>10527.2</v>
      </c>
    </row>
    <row r="328" spans="1:12">
      <c r="A328" s="49">
        <f t="shared" si="10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4">
        <f t="shared" si="11"/>
        <v>9374.3639921722115</v>
      </c>
      <c r="G328" s="62">
        <v>9580.6</v>
      </c>
      <c r="H328" s="54">
        <v>2.2000000000000002E-2</v>
      </c>
      <c r="I328" s="44">
        <v>423.8</v>
      </c>
      <c r="J328" s="57">
        <v>-0.109</v>
      </c>
      <c r="K328" s="44">
        <v>9040.6</v>
      </c>
      <c r="L328" s="41">
        <v>12221.9</v>
      </c>
    </row>
    <row r="329" spans="1:12">
      <c r="A329" s="49">
        <f t="shared" si="10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4">
        <f t="shared" si="11"/>
        <v>9324.171539961013</v>
      </c>
      <c r="G329" s="62">
        <v>9566.6</v>
      </c>
      <c r="H329" s="54">
        <v>2.6000000000000002E-2</v>
      </c>
      <c r="I329" s="44">
        <v>18.8</v>
      </c>
      <c r="J329" s="57">
        <v>-0.98799999999999999</v>
      </c>
      <c r="K329" s="44">
        <v>33613.800000000003</v>
      </c>
      <c r="L329" s="41">
        <v>14708</v>
      </c>
    </row>
    <row r="330" spans="1:12">
      <c r="A330" s="49">
        <f t="shared" si="10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4">
        <f t="shared" si="11"/>
        <v>9169.7406340057642</v>
      </c>
      <c r="G330" s="62">
        <v>9545.7000000000007</v>
      </c>
      <c r="H330" s="54">
        <v>4.0999999999999995E-2</v>
      </c>
      <c r="I330" s="44">
        <v>1012.1</v>
      </c>
      <c r="J330" s="57">
        <v>0.19500000000000001</v>
      </c>
      <c r="K330" s="44">
        <v>8142.3</v>
      </c>
      <c r="L330" s="41">
        <v>23976.799999999999</v>
      </c>
    </row>
    <row r="331" spans="1:12">
      <c r="A331" s="49">
        <f t="shared" si="10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4">
        <f t="shared" si="11"/>
        <v>8979.6610169491523</v>
      </c>
      <c r="G331" s="62">
        <v>9536.4</v>
      </c>
      <c r="H331" s="54">
        <v>6.2E-2</v>
      </c>
      <c r="I331" s="44">
        <v>1324.5</v>
      </c>
      <c r="J331" s="57">
        <v>0.16800000000000001</v>
      </c>
      <c r="K331" s="44">
        <v>7980.8</v>
      </c>
      <c r="L331" s="41">
        <v>30438.400000000001</v>
      </c>
    </row>
    <row r="332" spans="1:12">
      <c r="A332" s="49">
        <f t="shared" si="10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4">
        <f t="shared" si="11"/>
        <v>8750.6899724011037</v>
      </c>
      <c r="G332" s="62">
        <v>9512</v>
      </c>
      <c r="H332" s="54">
        <v>8.6999999999999994E-2</v>
      </c>
      <c r="I332" s="44">
        <v>10</v>
      </c>
      <c r="J332" s="57" t="s">
        <v>14</v>
      </c>
      <c r="K332" s="44">
        <v>16062</v>
      </c>
      <c r="L332" s="41" t="s">
        <v>14</v>
      </c>
    </row>
    <row r="333" spans="1:12">
      <c r="A333" s="49">
        <f t="shared" si="10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4">
        <f t="shared" si="11"/>
        <v>8800</v>
      </c>
      <c r="G333" s="62">
        <v>9504</v>
      </c>
      <c r="H333" s="54">
        <v>0.08</v>
      </c>
      <c r="I333" s="44">
        <v>-225</v>
      </c>
      <c r="J333" s="57">
        <v>-1.6879999999999999</v>
      </c>
      <c r="K333" s="44">
        <v>21382</v>
      </c>
      <c r="L333" s="41">
        <v>1457.8</v>
      </c>
    </row>
    <row r="334" spans="1:12">
      <c r="A334" s="49">
        <f t="shared" si="10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4">
        <f t="shared" si="11"/>
        <v>12053.299492385786</v>
      </c>
      <c r="G334" s="62">
        <v>9498</v>
      </c>
      <c r="H334" s="54">
        <v>-0.21199999999999999</v>
      </c>
      <c r="I334" s="44">
        <v>1005</v>
      </c>
      <c r="J334" s="57">
        <v>-0.314</v>
      </c>
      <c r="K334" s="44">
        <v>38327</v>
      </c>
      <c r="L334" s="41">
        <v>24767.200000000001</v>
      </c>
    </row>
    <row r="335" spans="1:12">
      <c r="A335" s="49">
        <f t="shared" si="10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4">
        <f t="shared" si="11"/>
        <v>5454.8088064889916</v>
      </c>
      <c r="G335" s="62">
        <v>9415</v>
      </c>
      <c r="H335" s="54">
        <v>0.72599999999999998</v>
      </c>
      <c r="I335" s="44">
        <v>978</v>
      </c>
      <c r="J335" s="57">
        <v>0.17399999999999999</v>
      </c>
      <c r="K335" s="44">
        <v>17903</v>
      </c>
      <c r="L335" s="41">
        <v>25639.3</v>
      </c>
    </row>
    <row r="336" spans="1:12">
      <c r="A336" s="49">
        <f t="shared" si="10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4">
        <f t="shared" si="11"/>
        <v>7653.0944625407164</v>
      </c>
      <c r="G336" s="62">
        <v>9398</v>
      </c>
      <c r="H336" s="54">
        <v>0.22800000000000001</v>
      </c>
      <c r="I336" s="44">
        <v>-168.8</v>
      </c>
      <c r="J336" s="57" t="s">
        <v>14</v>
      </c>
      <c r="K336" s="44">
        <v>22630.2</v>
      </c>
      <c r="L336" s="41">
        <v>8639.5</v>
      </c>
    </row>
    <row r="337" spans="1:12">
      <c r="A337" s="49">
        <f t="shared" si="10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4">
        <f t="shared" si="11"/>
        <v>8305.5062166962707</v>
      </c>
      <c r="G337" s="62">
        <v>9352</v>
      </c>
      <c r="H337" s="54">
        <v>0.126</v>
      </c>
      <c r="I337" s="44">
        <v>285.5</v>
      </c>
      <c r="J337" s="57">
        <v>0.53200000000000003</v>
      </c>
      <c r="K337" s="44">
        <v>7626.4</v>
      </c>
      <c r="L337" s="41">
        <v>5335.4</v>
      </c>
    </row>
    <row r="338" spans="1:12">
      <c r="A338" s="49">
        <f t="shared" si="10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4">
        <f t="shared" si="11"/>
        <v>8735.7009345794395</v>
      </c>
      <c r="G338" s="62">
        <v>9347.2000000000007</v>
      </c>
      <c r="H338" s="54">
        <v>7.0000000000000007E-2</v>
      </c>
      <c r="I338" s="44">
        <v>277.3</v>
      </c>
      <c r="J338" s="57">
        <v>-0.67900000000000005</v>
      </c>
      <c r="K338" s="44">
        <v>43913.4</v>
      </c>
      <c r="L338" s="41" t="s">
        <v>14</v>
      </c>
    </row>
    <row r="339" spans="1:12">
      <c r="A339" s="49">
        <f t="shared" si="10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4">
        <f t="shared" si="11"/>
        <v>5429.9287410926363</v>
      </c>
      <c r="G339" s="62">
        <v>9144</v>
      </c>
      <c r="H339" s="54">
        <v>0.68400000000000005</v>
      </c>
      <c r="I339" s="44">
        <v>-54</v>
      </c>
      <c r="J339" s="57" t="s">
        <v>14</v>
      </c>
      <c r="K339" s="44">
        <v>26024</v>
      </c>
      <c r="L339" s="41">
        <v>12647.8</v>
      </c>
    </row>
    <row r="340" spans="1:12">
      <c r="A340" s="49">
        <f t="shared" si="10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4">
        <f t="shared" si="11"/>
        <v>8849.6605237633376</v>
      </c>
      <c r="G340" s="62">
        <v>9124</v>
      </c>
      <c r="H340" s="54">
        <v>3.1E-2</v>
      </c>
      <c r="I340" s="44">
        <v>165</v>
      </c>
      <c r="J340" s="57">
        <v>-0.54300000000000004</v>
      </c>
      <c r="K340" s="44">
        <v>19149</v>
      </c>
      <c r="L340" s="41">
        <v>2646.2</v>
      </c>
    </row>
    <row r="341" spans="1:12">
      <c r="A341" s="49">
        <f t="shared" si="10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4">
        <f t="shared" si="11"/>
        <v>7299.9191592562647</v>
      </c>
      <c r="G341" s="62">
        <v>9030</v>
      </c>
      <c r="H341" s="54">
        <v>0.23699999999999999</v>
      </c>
      <c r="I341" s="44">
        <v>2590.8000000000002</v>
      </c>
      <c r="J341" s="57">
        <v>0.52900000000000003</v>
      </c>
      <c r="K341" s="44">
        <v>18768.7</v>
      </c>
      <c r="L341" s="41">
        <v>130034</v>
      </c>
    </row>
    <row r="342" spans="1:12">
      <c r="A342" s="49">
        <f t="shared" si="10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4">
        <f t="shared" si="11"/>
        <v>8677.8846153846152</v>
      </c>
      <c r="G342" s="62">
        <v>9025</v>
      </c>
      <c r="H342" s="54">
        <v>0.04</v>
      </c>
      <c r="I342" s="44">
        <v>468</v>
      </c>
      <c r="J342" s="57">
        <v>0.26100000000000001</v>
      </c>
      <c r="K342" s="44">
        <v>4760</v>
      </c>
      <c r="L342" s="41" t="s">
        <v>14</v>
      </c>
    </row>
    <row r="343" spans="1:12">
      <c r="A343" s="49">
        <f t="shared" si="10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4">
        <f t="shared" si="11"/>
        <v>8137.0604147880977</v>
      </c>
      <c r="G343" s="62">
        <v>9024</v>
      </c>
      <c r="H343" s="54">
        <v>0.109</v>
      </c>
      <c r="I343" s="44">
        <v>-1514</v>
      </c>
      <c r="J343" s="57" t="s">
        <v>14</v>
      </c>
      <c r="K343" s="44">
        <v>16346</v>
      </c>
      <c r="L343" s="41">
        <v>7286.8</v>
      </c>
    </row>
    <row r="344" spans="1:12" ht="15">
      <c r="A344" s="49">
        <f t="shared" si="10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5">
        <v>6842</v>
      </c>
      <c r="G344" s="62">
        <v>8965</v>
      </c>
      <c r="H344" s="61">
        <f>(G344-F344)/F344</f>
        <v>0.31028938906752412</v>
      </c>
      <c r="I344" s="44">
        <v>865</v>
      </c>
      <c r="J344" s="57" t="s">
        <v>14</v>
      </c>
      <c r="K344" s="44">
        <v>206294</v>
      </c>
      <c r="L344" s="41">
        <v>4230.2</v>
      </c>
    </row>
    <row r="345" spans="1:12">
      <c r="A345" s="49">
        <f t="shared" si="10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4">
        <f t="shared" si="11"/>
        <v>9658.3783783783783</v>
      </c>
      <c r="G345" s="62">
        <v>8934</v>
      </c>
      <c r="H345" s="54">
        <v>-7.4999999999999997E-2</v>
      </c>
      <c r="I345" s="44">
        <v>875</v>
      </c>
      <c r="J345" s="57" t="s">
        <v>14</v>
      </c>
      <c r="K345" s="44">
        <v>154682</v>
      </c>
      <c r="L345" s="41">
        <v>7291</v>
      </c>
    </row>
    <row r="346" spans="1:12">
      <c r="A346" s="49">
        <f t="shared" si="10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4">
        <f t="shared" si="11"/>
        <v>8440.6427221172034</v>
      </c>
      <c r="G346" s="62">
        <v>8930.2000000000007</v>
      </c>
      <c r="H346" s="54">
        <v>5.7999999999999996E-2</v>
      </c>
      <c r="I346" s="44">
        <v>1497.8</v>
      </c>
      <c r="J346" s="57">
        <v>-0.501</v>
      </c>
      <c r="K346" s="44">
        <v>19178.3</v>
      </c>
      <c r="L346" s="41">
        <v>41940.800000000003</v>
      </c>
    </row>
    <row r="347" spans="1:12">
      <c r="A347" s="49">
        <f t="shared" si="10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4">
        <f t="shared" si="11"/>
        <v>9143.7371663244357</v>
      </c>
      <c r="G347" s="62">
        <v>8906</v>
      </c>
      <c r="H347" s="54">
        <v>-2.6000000000000002E-2</v>
      </c>
      <c r="I347" s="44">
        <v>764</v>
      </c>
      <c r="J347" s="57">
        <v>-0.39300000000000002</v>
      </c>
      <c r="K347" s="44">
        <v>13995</v>
      </c>
      <c r="L347" s="41">
        <v>24292.799999999999</v>
      </c>
    </row>
    <row r="348" spans="1:12">
      <c r="A348" s="49">
        <f t="shared" si="10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4">
        <f t="shared" si="11"/>
        <v>9229.0928050052153</v>
      </c>
      <c r="G348" s="62">
        <v>8850.7000000000007</v>
      </c>
      <c r="H348" s="54">
        <v>-4.0999999999999995E-2</v>
      </c>
      <c r="I348" s="44">
        <v>-673</v>
      </c>
      <c r="J348" s="57">
        <v>-20.395</v>
      </c>
      <c r="K348" s="44">
        <v>4044.3</v>
      </c>
      <c r="L348" s="41">
        <v>1036</v>
      </c>
    </row>
    <row r="349" spans="1:12">
      <c r="A349" s="49">
        <f t="shared" si="10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4">
        <f t="shared" si="11"/>
        <v>8361.7307692307695</v>
      </c>
      <c r="G349" s="62">
        <v>8696.2000000000007</v>
      </c>
      <c r="H349" s="54">
        <v>0.04</v>
      </c>
      <c r="I349" s="44">
        <v>-15.7</v>
      </c>
      <c r="J349" s="57" t="s">
        <v>14</v>
      </c>
      <c r="K349" s="44">
        <v>2529.6999999999998</v>
      </c>
      <c r="L349" s="41">
        <v>418.5</v>
      </c>
    </row>
    <row r="350" spans="1:12">
      <c r="A350" s="49">
        <f t="shared" si="10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4">
        <f t="shared" si="11"/>
        <v>8027.7264325323467</v>
      </c>
      <c r="G350" s="62">
        <v>8686</v>
      </c>
      <c r="H350" s="54">
        <v>8.199999999999999E-2</v>
      </c>
      <c r="I350" s="44">
        <v>-155</v>
      </c>
      <c r="J350" s="57">
        <v>-1.071</v>
      </c>
      <c r="K350" s="44">
        <v>45302</v>
      </c>
      <c r="L350" s="41">
        <v>34801.1</v>
      </c>
    </row>
    <row r="351" spans="1:12">
      <c r="A351" s="49">
        <f t="shared" si="10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4">
        <f t="shared" si="11"/>
        <v>7888.2833787465943</v>
      </c>
      <c r="G351" s="62">
        <v>8685</v>
      </c>
      <c r="H351" s="54">
        <v>0.10099999999999999</v>
      </c>
      <c r="I351" s="44">
        <v>261</v>
      </c>
      <c r="J351" s="57">
        <v>-0.70599999999999996</v>
      </c>
      <c r="K351" s="44">
        <v>14529</v>
      </c>
      <c r="L351" s="41">
        <v>11481.6</v>
      </c>
    </row>
    <row r="352" spans="1:12">
      <c r="A352" s="49">
        <f t="shared" si="10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4">
        <f t="shared" si="11"/>
        <v>6822.8346456692916</v>
      </c>
      <c r="G352" s="62">
        <v>8665</v>
      </c>
      <c r="H352" s="54">
        <v>0.27</v>
      </c>
      <c r="I352" s="44">
        <v>1032</v>
      </c>
      <c r="J352" s="57">
        <v>0.46400000000000002</v>
      </c>
      <c r="K352" s="44">
        <v>19026</v>
      </c>
      <c r="L352" s="41" t="s">
        <v>14</v>
      </c>
    </row>
    <row r="353" spans="1:12">
      <c r="A353" s="49">
        <f t="shared" si="10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4">
        <f t="shared" si="11"/>
        <v>8524.3830207305055</v>
      </c>
      <c r="G353" s="62">
        <v>8635.2000000000007</v>
      </c>
      <c r="H353" s="54">
        <v>1.3000000000000001E-2</v>
      </c>
      <c r="I353" s="44">
        <v>1233.9000000000001</v>
      </c>
      <c r="J353" s="57">
        <v>1.21</v>
      </c>
      <c r="K353" s="44">
        <v>94482.9</v>
      </c>
      <c r="L353" s="41" t="s">
        <v>14</v>
      </c>
    </row>
    <row r="354" spans="1:12">
      <c r="A354" s="49">
        <f t="shared" si="10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4">
        <f t="shared" si="11"/>
        <v>8040.0372439478579</v>
      </c>
      <c r="G354" s="62">
        <v>8635</v>
      </c>
      <c r="H354" s="54">
        <v>7.400000000000001E-2</v>
      </c>
      <c r="I354" s="44">
        <v>996</v>
      </c>
      <c r="J354" s="57">
        <v>-0.23599999999999999</v>
      </c>
      <c r="K354" s="44">
        <v>11602</v>
      </c>
      <c r="L354" s="41">
        <v>8718.2999999999993</v>
      </c>
    </row>
    <row r="355" spans="1:12">
      <c r="A355" s="49">
        <f t="shared" si="10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4">
        <f t="shared" si="11"/>
        <v>8252.8680688336517</v>
      </c>
      <c r="G355" s="62">
        <v>8632.5</v>
      </c>
      <c r="H355" s="54">
        <v>4.5999999999999999E-2</v>
      </c>
      <c r="I355" s="44">
        <v>172.3</v>
      </c>
      <c r="J355" s="57">
        <v>0.438</v>
      </c>
      <c r="K355" s="44">
        <v>5272.4</v>
      </c>
      <c r="L355" s="41">
        <v>3760.5</v>
      </c>
    </row>
    <row r="356" spans="1:12">
      <c r="A356" s="49">
        <f t="shared" si="10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4">
        <f t="shared" si="11"/>
        <v>7191.0684474123536</v>
      </c>
      <c r="G356" s="62">
        <v>8614.9</v>
      </c>
      <c r="H356" s="54">
        <v>0.19800000000000001</v>
      </c>
      <c r="I356" s="44">
        <v>489.6</v>
      </c>
      <c r="J356" s="57">
        <v>-0.28699999999999998</v>
      </c>
      <c r="K356" s="44">
        <v>5091.6000000000004</v>
      </c>
      <c r="L356" s="41">
        <v>11014.2</v>
      </c>
    </row>
    <row r="357" spans="1:12">
      <c r="A357" s="49">
        <f t="shared" si="10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4">
        <f t="shared" si="11"/>
        <v>9131.4952279957579</v>
      </c>
      <c r="G357" s="62">
        <v>8611</v>
      </c>
      <c r="H357" s="54">
        <v>-5.7000000000000002E-2</v>
      </c>
      <c r="I357" s="44">
        <v>-643</v>
      </c>
      <c r="J357" s="57" t="s">
        <v>14</v>
      </c>
      <c r="K357" s="44">
        <v>23659</v>
      </c>
      <c r="L357" s="41">
        <v>209.6</v>
      </c>
    </row>
    <row r="358" spans="1:12">
      <c r="A358" s="49">
        <f t="shared" si="10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4">
        <f t="shared" si="11"/>
        <v>7598.5853227232537</v>
      </c>
      <c r="G358" s="62">
        <v>8594</v>
      </c>
      <c r="H358" s="54">
        <v>0.13100000000000001</v>
      </c>
      <c r="I358" s="44">
        <v>990</v>
      </c>
      <c r="J358" s="57">
        <v>0.13500000000000001</v>
      </c>
      <c r="K358" s="44">
        <v>15815</v>
      </c>
      <c r="L358" s="41" t="s">
        <v>14</v>
      </c>
    </row>
    <row r="359" spans="1:12">
      <c r="A359" s="49">
        <f t="shared" si="10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4">
        <f t="shared" si="11"/>
        <v>7305.9636992221258</v>
      </c>
      <c r="G359" s="62">
        <v>8453</v>
      </c>
      <c r="H359" s="54">
        <v>0.157</v>
      </c>
      <c r="I359" s="44">
        <v>-31</v>
      </c>
      <c r="J359" s="57" t="s">
        <v>14</v>
      </c>
      <c r="K359" s="44">
        <v>19796</v>
      </c>
      <c r="L359" s="41">
        <v>10214.700000000001</v>
      </c>
    </row>
    <row r="360" spans="1:12">
      <c r="A360" s="49">
        <f t="shared" si="10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4">
        <f t="shared" si="11"/>
        <v>7750.6422018348621</v>
      </c>
      <c r="G360" s="62">
        <v>8448.2000000000007</v>
      </c>
      <c r="H360" s="54">
        <v>0.09</v>
      </c>
      <c r="I360" s="44">
        <v>1033</v>
      </c>
      <c r="J360" s="57">
        <v>4.5999999999999999E-2</v>
      </c>
      <c r="K360" s="44">
        <v>38241.300000000003</v>
      </c>
      <c r="L360" s="41">
        <v>22512.6</v>
      </c>
    </row>
    <row r="361" spans="1:12">
      <c r="A361" s="49">
        <f t="shared" si="10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4">
        <f t="shared" si="11"/>
        <v>8591.2423625254596</v>
      </c>
      <c r="G361" s="62">
        <v>8436.6</v>
      </c>
      <c r="H361" s="54">
        <v>-1.8000000000000002E-2</v>
      </c>
      <c r="I361" s="44">
        <v>319.89999999999998</v>
      </c>
      <c r="J361" s="57">
        <v>-1.0999999999999999E-2</v>
      </c>
      <c r="K361" s="44">
        <v>4187.1000000000004</v>
      </c>
      <c r="L361" s="41">
        <v>3544.9</v>
      </c>
    </row>
    <row r="362" spans="1:12">
      <c r="A362" s="49">
        <f t="shared" si="10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4">
        <f t="shared" si="11"/>
        <v>8297.2440944881891</v>
      </c>
      <c r="G362" s="62">
        <v>8430</v>
      </c>
      <c r="H362" s="54">
        <v>1.6E-2</v>
      </c>
      <c r="I362" s="44">
        <v>119</v>
      </c>
      <c r="J362" s="57">
        <v>-0.85399999999999998</v>
      </c>
      <c r="K362" s="44">
        <v>100923</v>
      </c>
      <c r="L362" s="41">
        <v>1918.5</v>
      </c>
    </row>
    <row r="363" spans="1:12">
      <c r="A363" s="49">
        <f t="shared" si="10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4">
        <f t="shared" si="11"/>
        <v>9125.6771397616467</v>
      </c>
      <c r="G363" s="62">
        <v>8423</v>
      </c>
      <c r="H363" s="54">
        <v>-7.6999999999999999E-2</v>
      </c>
      <c r="I363" s="44">
        <v>846</v>
      </c>
      <c r="J363" s="57">
        <v>-0.35899999999999999</v>
      </c>
      <c r="K363" s="44">
        <v>23770</v>
      </c>
      <c r="L363" s="41">
        <v>36546.5</v>
      </c>
    </row>
    <row r="364" spans="1:12">
      <c r="A364" s="49">
        <f t="shared" si="10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4">
        <f t="shared" si="11"/>
        <v>7143.463497453311</v>
      </c>
      <c r="G364" s="62">
        <v>8415</v>
      </c>
      <c r="H364" s="54">
        <v>0.17800000000000002</v>
      </c>
      <c r="I364" s="44">
        <v>708</v>
      </c>
      <c r="J364" s="57">
        <v>0.75700000000000001</v>
      </c>
      <c r="K364" s="44">
        <v>4610</v>
      </c>
      <c r="L364" s="41">
        <v>17019.2</v>
      </c>
    </row>
    <row r="365" spans="1:12">
      <c r="A365" s="49">
        <f t="shared" si="10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4">
        <f t="shared" si="11"/>
        <v>7331.4734088927644</v>
      </c>
      <c r="G365" s="62">
        <v>8409.2000000000007</v>
      </c>
      <c r="H365" s="54">
        <v>0.14699999999999999</v>
      </c>
      <c r="I365" s="44">
        <v>273.3</v>
      </c>
      <c r="J365" s="57">
        <v>-0.65400000000000003</v>
      </c>
      <c r="K365" s="44">
        <v>13051.1</v>
      </c>
      <c r="L365" s="41">
        <v>3302.5</v>
      </c>
    </row>
    <row r="366" spans="1:12">
      <c r="A366" s="49">
        <f t="shared" si="10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4">
        <f t="shared" si="11"/>
        <v>7924.7169811320755</v>
      </c>
      <c r="G366" s="62">
        <v>8400.2000000000007</v>
      </c>
      <c r="H366" s="54">
        <v>0.06</v>
      </c>
      <c r="I366" s="44">
        <v>156.30000000000001</v>
      </c>
      <c r="J366" s="57">
        <v>0.434</v>
      </c>
      <c r="K366" s="44">
        <v>4653.1000000000004</v>
      </c>
      <c r="L366" s="41">
        <v>1878.7</v>
      </c>
    </row>
    <row r="367" spans="1:12">
      <c r="A367" s="49">
        <f t="shared" si="10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4">
        <f t="shared" si="11"/>
        <v>4853.0942741469053</v>
      </c>
      <c r="G367" s="62">
        <v>8391</v>
      </c>
      <c r="H367" s="54">
        <v>0.72900000000000009</v>
      </c>
      <c r="I367" s="44">
        <v>303</v>
      </c>
      <c r="J367" s="57" t="s">
        <v>14</v>
      </c>
      <c r="K367" s="44">
        <v>25775</v>
      </c>
      <c r="L367" s="41">
        <v>5823.5</v>
      </c>
    </row>
    <row r="368" spans="1:12">
      <c r="A368" s="49">
        <f t="shared" si="10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4">
        <f t="shared" si="11"/>
        <v>7640.7678244972576</v>
      </c>
      <c r="G368" s="62">
        <v>8359</v>
      </c>
      <c r="H368" s="54">
        <v>9.4E-2</v>
      </c>
      <c r="I368" s="44">
        <v>734</v>
      </c>
      <c r="J368" s="57">
        <v>0.377</v>
      </c>
      <c r="K368" s="44">
        <v>5393</v>
      </c>
      <c r="L368" s="41">
        <v>11568.7</v>
      </c>
    </row>
    <row r="369" spans="1:12">
      <c r="A369" s="49">
        <f t="shared" si="10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4">
        <f t="shared" si="11"/>
        <v>7248.8250652741508</v>
      </c>
      <c r="G369" s="62">
        <v>8328.9</v>
      </c>
      <c r="H369" s="54">
        <v>0.14899999999999999</v>
      </c>
      <c r="I369" s="44">
        <v>430.2</v>
      </c>
      <c r="J369" s="57">
        <v>0.14899999999999999</v>
      </c>
      <c r="K369" s="44">
        <v>2778.7</v>
      </c>
      <c r="L369" s="41">
        <v>3434.3</v>
      </c>
    </row>
    <row r="370" spans="1:12">
      <c r="A370" s="49">
        <f t="shared" si="10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4">
        <f t="shared" si="11"/>
        <v>7930.9021113243762</v>
      </c>
      <c r="G370" s="62">
        <v>8264</v>
      </c>
      <c r="H370" s="54">
        <v>4.2000000000000003E-2</v>
      </c>
      <c r="I370" s="44">
        <v>437</v>
      </c>
      <c r="J370" s="57">
        <v>-0.57699999999999996</v>
      </c>
      <c r="K370" s="44">
        <v>10912</v>
      </c>
      <c r="L370" s="41">
        <v>6937.1</v>
      </c>
    </row>
    <row r="371" spans="1:12">
      <c r="A371" s="49">
        <f t="shared" si="10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4">
        <f t="shared" si="11"/>
        <v>7010.2564102564111</v>
      </c>
      <c r="G371" s="62">
        <v>8202</v>
      </c>
      <c r="H371" s="54">
        <v>0.17</v>
      </c>
      <c r="I371" s="44">
        <v>1205</v>
      </c>
      <c r="J371" s="57">
        <v>0.85199999999999998</v>
      </c>
      <c r="K371" s="44">
        <v>10044.9</v>
      </c>
      <c r="L371" s="41">
        <v>28151.4</v>
      </c>
    </row>
    <row r="372" spans="1:12">
      <c r="A372" s="49">
        <f t="shared" si="10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4">
        <f t="shared" si="11"/>
        <v>7677.5586854460098</v>
      </c>
      <c r="G372" s="62">
        <v>8176.6</v>
      </c>
      <c r="H372" s="54">
        <v>6.5000000000000002E-2</v>
      </c>
      <c r="I372" s="44">
        <v>227.3</v>
      </c>
      <c r="J372" s="57">
        <v>0.39100000000000001</v>
      </c>
      <c r="K372" s="44">
        <v>4605</v>
      </c>
      <c r="L372" s="41">
        <v>2395.8000000000002</v>
      </c>
    </row>
    <row r="373" spans="1:12">
      <c r="A373" s="49">
        <f t="shared" si="10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4">
        <f t="shared" si="11"/>
        <v>7439.490445859873</v>
      </c>
      <c r="G373" s="62">
        <v>8176</v>
      </c>
      <c r="H373" s="54">
        <v>9.9000000000000005E-2</v>
      </c>
      <c r="I373" s="44">
        <v>836</v>
      </c>
      <c r="J373" s="57">
        <v>0.745</v>
      </c>
      <c r="K373" s="44">
        <v>6383</v>
      </c>
      <c r="L373" s="41">
        <v>8631.2999999999993</v>
      </c>
    </row>
    <row r="374" spans="1:12">
      <c r="A374" s="49">
        <f t="shared" si="10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4">
        <f t="shared" si="11"/>
        <v>12407.610350076104</v>
      </c>
      <c r="G374" s="62">
        <v>8151.8</v>
      </c>
      <c r="H374" s="54">
        <v>-0.34299999999999997</v>
      </c>
      <c r="I374" s="44">
        <v>1026.8</v>
      </c>
      <c r="J374" s="57">
        <v>4.9790000000000001</v>
      </c>
      <c r="K374" s="44">
        <v>47131.1</v>
      </c>
      <c r="L374" s="41">
        <v>5686.9</v>
      </c>
    </row>
    <row r="375" spans="1:12">
      <c r="A375" s="49">
        <f t="shared" si="10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4">
        <f t="shared" si="11"/>
        <v>7206.1946902654872</v>
      </c>
      <c r="G375" s="62">
        <v>8143</v>
      </c>
      <c r="H375" s="54">
        <v>0.13</v>
      </c>
      <c r="I375" s="44">
        <v>427</v>
      </c>
      <c r="J375" s="57">
        <v>2.847</v>
      </c>
      <c r="K375" s="44">
        <v>5918</v>
      </c>
      <c r="L375" s="41">
        <v>2545</v>
      </c>
    </row>
    <row r="376" spans="1:12">
      <c r="A376" s="49">
        <f t="shared" si="10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4">
        <f t="shared" si="11"/>
        <v>6920.408163265306</v>
      </c>
      <c r="G376" s="62">
        <v>8138.4</v>
      </c>
      <c r="H376" s="54">
        <v>0.17600000000000002</v>
      </c>
      <c r="I376" s="44">
        <v>618.20000000000005</v>
      </c>
      <c r="J376" s="57">
        <v>0.26300000000000001</v>
      </c>
      <c r="K376" s="44">
        <v>3314.6</v>
      </c>
      <c r="L376" s="41">
        <v>13043.9</v>
      </c>
    </row>
    <row r="377" spans="1:12">
      <c r="A377" s="49">
        <f t="shared" si="10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4">
        <f t="shared" si="11"/>
        <v>7684.8771266540643</v>
      </c>
      <c r="G377" s="62">
        <v>8130.6</v>
      </c>
      <c r="H377" s="54">
        <v>5.7999999999999996E-2</v>
      </c>
      <c r="I377" s="44">
        <v>283.5</v>
      </c>
      <c r="J377" s="57">
        <v>0.248</v>
      </c>
      <c r="K377" s="44">
        <v>4088.8</v>
      </c>
      <c r="L377" s="41">
        <v>4092.3</v>
      </c>
    </row>
    <row r="378" spans="1:12">
      <c r="A378" s="49">
        <f t="shared" si="10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4">
        <f t="shared" si="11"/>
        <v>7169.5652173913049</v>
      </c>
      <c r="G378" s="62">
        <v>8080.1</v>
      </c>
      <c r="H378" s="54">
        <v>0.127</v>
      </c>
      <c r="I378" s="44">
        <v>596</v>
      </c>
      <c r="J378" s="57">
        <v>0.24399999999999999</v>
      </c>
      <c r="K378" s="44">
        <v>5469.6</v>
      </c>
      <c r="L378" s="41">
        <v>15002.6</v>
      </c>
    </row>
    <row r="379" spans="1:12">
      <c r="A379" s="49">
        <f t="shared" si="10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4">
        <f t="shared" si="11"/>
        <v>8129.6370967741941</v>
      </c>
      <c r="G379" s="62">
        <v>8064.6</v>
      </c>
      <c r="H379" s="54">
        <v>-8.0000000000000002E-3</v>
      </c>
      <c r="I379" s="44">
        <v>33.6</v>
      </c>
      <c r="J379" s="57" t="s">
        <v>14</v>
      </c>
      <c r="K379" s="44">
        <v>1971.9</v>
      </c>
      <c r="L379" s="41">
        <v>570.6</v>
      </c>
    </row>
    <row r="380" spans="1:12">
      <c r="A380" s="49">
        <f t="shared" si="10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4">
        <f t="shared" si="11"/>
        <v>6415.2866242038217</v>
      </c>
      <c r="G380" s="62">
        <v>8057.6</v>
      </c>
      <c r="H380" s="54">
        <v>0.25600000000000001</v>
      </c>
      <c r="I380" s="44">
        <v>251</v>
      </c>
      <c r="J380" s="57">
        <v>-0.51700000000000002</v>
      </c>
      <c r="K380" s="44">
        <v>41089.300000000003</v>
      </c>
      <c r="L380" s="41">
        <v>5854.3</v>
      </c>
    </row>
    <row r="381" spans="1:12">
      <c r="A381" s="49">
        <f t="shared" si="10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4">
        <f t="shared" si="11"/>
        <v>6639.4389438943899</v>
      </c>
      <c r="G381" s="62">
        <v>8047</v>
      </c>
      <c r="H381" s="54">
        <v>0.21199999999999999</v>
      </c>
      <c r="I381" s="44">
        <v>1096</v>
      </c>
      <c r="J381" s="57">
        <v>-0.186</v>
      </c>
      <c r="K381" s="44">
        <v>18133</v>
      </c>
      <c r="L381" s="41">
        <v>9002.2000000000007</v>
      </c>
    </row>
    <row r="382" spans="1:12">
      <c r="A382" s="49">
        <f t="shared" si="10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4">
        <f t="shared" si="11"/>
        <v>7592.0679886685557</v>
      </c>
      <c r="G382" s="62">
        <v>8040</v>
      </c>
      <c r="H382" s="54">
        <v>5.9000000000000004E-2</v>
      </c>
      <c r="I382" s="44">
        <v>531</v>
      </c>
      <c r="J382" s="57">
        <v>-0.60799999999999998</v>
      </c>
      <c r="K382" s="44">
        <v>40828</v>
      </c>
      <c r="L382" s="41">
        <v>12349.5</v>
      </c>
    </row>
    <row r="383" spans="1:12">
      <c r="A383" s="49">
        <f t="shared" si="10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4">
        <f t="shared" si="11"/>
        <v>7533.4896810506561</v>
      </c>
      <c r="G383" s="62">
        <v>8030.7</v>
      </c>
      <c r="H383" s="54">
        <v>6.6000000000000003E-2</v>
      </c>
      <c r="I383" s="44">
        <v>686.3</v>
      </c>
      <c r="J383" s="57">
        <v>-0.2</v>
      </c>
      <c r="K383" s="44">
        <v>21178.2</v>
      </c>
      <c r="L383" s="41" t="s">
        <v>14</v>
      </c>
    </row>
    <row r="384" spans="1:12">
      <c r="A384" s="49">
        <f t="shared" si="10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4">
        <f t="shared" si="11"/>
        <v>7603.8973384030414</v>
      </c>
      <c r="G384" s="62">
        <v>7999.3</v>
      </c>
      <c r="H384" s="54">
        <v>5.2000000000000005E-2</v>
      </c>
      <c r="I384" s="44">
        <v>754.5</v>
      </c>
      <c r="J384" s="57">
        <v>0.16800000000000001</v>
      </c>
      <c r="K384" s="44">
        <v>24476.400000000001</v>
      </c>
      <c r="L384" s="41" t="s">
        <v>14</v>
      </c>
    </row>
    <row r="385" spans="1:12">
      <c r="A385" s="49">
        <f t="shared" si="10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4">
        <f t="shared" si="11"/>
        <v>5600.981767180926</v>
      </c>
      <c r="G385" s="62">
        <v>7987</v>
      </c>
      <c r="H385" s="54">
        <v>0.42599999999999999</v>
      </c>
      <c r="I385" s="44">
        <v>471</v>
      </c>
      <c r="J385" s="57" t="s">
        <v>14</v>
      </c>
      <c r="K385" s="44">
        <v>31987</v>
      </c>
      <c r="L385" s="41">
        <v>17596.900000000001</v>
      </c>
    </row>
    <row r="386" spans="1:12">
      <c r="A386" s="49">
        <f t="shared" si="10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4">
        <f t="shared" si="11"/>
        <v>7710.8317214700191</v>
      </c>
      <c r="G386" s="62">
        <v>7973</v>
      </c>
      <c r="H386" s="54">
        <v>3.4000000000000002E-2</v>
      </c>
      <c r="I386" s="44">
        <v>2193</v>
      </c>
      <c r="J386" s="57">
        <v>0</v>
      </c>
      <c r="K386" s="44">
        <v>146069</v>
      </c>
      <c r="L386" s="41">
        <v>19447.400000000001</v>
      </c>
    </row>
    <row r="387" spans="1:12">
      <c r="A387" s="49">
        <f t="shared" si="10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4">
        <f t="shared" si="11"/>
        <v>7783.333333333333</v>
      </c>
      <c r="G387" s="62">
        <v>7939</v>
      </c>
      <c r="H387" s="54">
        <v>0.02</v>
      </c>
      <c r="I387" s="44">
        <v>541</v>
      </c>
      <c r="J387" s="57">
        <v>0.90500000000000003</v>
      </c>
      <c r="K387" s="44">
        <v>3820</v>
      </c>
      <c r="L387" s="41">
        <v>6841.1</v>
      </c>
    </row>
    <row r="388" spans="1:12">
      <c r="A388" s="49">
        <f t="shared" ref="A388:A451" si="12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4">
        <f t="shared" ref="F388:F451" si="13">G388/(1+H388)</f>
        <v>9230.5813953488378</v>
      </c>
      <c r="G388" s="62">
        <v>7938.3</v>
      </c>
      <c r="H388" s="54">
        <v>-0.14000000000000001</v>
      </c>
      <c r="I388" s="44">
        <v>808.4</v>
      </c>
      <c r="J388" s="57">
        <v>0.26500000000000001</v>
      </c>
      <c r="K388" s="44">
        <v>10389.5</v>
      </c>
      <c r="L388" s="41">
        <v>13471.7</v>
      </c>
    </row>
    <row r="389" spans="1:12">
      <c r="A389" s="49">
        <f t="shared" si="12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4">
        <f t="shared" si="13"/>
        <v>7823.372781065088</v>
      </c>
      <c r="G389" s="62">
        <v>7932.9</v>
      </c>
      <c r="H389" s="54">
        <v>1.3999999999999999E-2</v>
      </c>
      <c r="I389" s="44">
        <v>-379.2</v>
      </c>
      <c r="J389" s="57">
        <v>-1.2090000000000001</v>
      </c>
      <c r="K389" s="44">
        <v>24126.799999999999</v>
      </c>
      <c r="L389" s="41">
        <v>26124.799999999999</v>
      </c>
    </row>
    <row r="390" spans="1:12">
      <c r="A390" s="49">
        <f t="shared" si="12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4">
        <f t="shared" si="13"/>
        <v>7257.798165137614</v>
      </c>
      <c r="G390" s="62">
        <v>7911</v>
      </c>
      <c r="H390" s="54">
        <v>0.09</v>
      </c>
      <c r="I390" s="44">
        <v>532.4</v>
      </c>
      <c r="J390" s="57">
        <v>0.26</v>
      </c>
      <c r="K390" s="44">
        <v>3085.3</v>
      </c>
      <c r="L390" s="41">
        <v>11839.7</v>
      </c>
    </row>
    <row r="391" spans="1:12">
      <c r="A391" s="49">
        <f t="shared" si="12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4">
        <f t="shared" si="13"/>
        <v>7095.5816050495941</v>
      </c>
      <c r="G391" s="62">
        <v>7869</v>
      </c>
      <c r="H391" s="54">
        <v>0.109</v>
      </c>
      <c r="I391" s="44">
        <v>496</v>
      </c>
      <c r="J391" s="57">
        <v>0.45900000000000002</v>
      </c>
      <c r="K391" s="44">
        <v>9131</v>
      </c>
      <c r="L391" s="41">
        <v>7024.9</v>
      </c>
    </row>
    <row r="392" spans="1:12">
      <c r="A392" s="49">
        <f t="shared" si="12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4">
        <f t="shared" si="13"/>
        <v>7721.7046580773049</v>
      </c>
      <c r="G392" s="62">
        <v>7791.2</v>
      </c>
      <c r="H392" s="54">
        <v>9.0000000000000011E-3</v>
      </c>
      <c r="I392" s="44">
        <v>963.1</v>
      </c>
      <c r="J392" s="57">
        <v>0.221</v>
      </c>
      <c r="K392" s="44">
        <v>30387.7</v>
      </c>
      <c r="L392" s="41">
        <v>9273.5</v>
      </c>
    </row>
    <row r="393" spans="1:12">
      <c r="A393" s="49">
        <f t="shared" si="12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4">
        <f t="shared" si="13"/>
        <v>7513.114754098362</v>
      </c>
      <c r="G393" s="62">
        <v>7791.1</v>
      </c>
      <c r="H393" s="54">
        <v>3.7000000000000005E-2</v>
      </c>
      <c r="I393" s="44">
        <v>1177.5999999999999</v>
      </c>
      <c r="J393" s="57">
        <v>0.504</v>
      </c>
      <c r="K393" s="44">
        <v>7703</v>
      </c>
      <c r="L393" s="41">
        <v>23944.3</v>
      </c>
    </row>
    <row r="394" spans="1:12">
      <c r="A394" s="49">
        <f t="shared" si="12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4">
        <f t="shared" si="13"/>
        <v>7449.7607655502397</v>
      </c>
      <c r="G394" s="62">
        <v>7785</v>
      </c>
      <c r="H394" s="54">
        <v>4.4999999999999998E-2</v>
      </c>
      <c r="I394" s="44">
        <v>1827</v>
      </c>
      <c r="J394" s="57">
        <v>0.62</v>
      </c>
      <c r="K394" s="44">
        <v>43396</v>
      </c>
      <c r="L394" s="41">
        <v>22882.5</v>
      </c>
    </row>
    <row r="395" spans="1:12">
      <c r="A395" s="49">
        <f t="shared" si="12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4">
        <f t="shared" si="13"/>
        <v>7794.2713567839201</v>
      </c>
      <c r="G395" s="62">
        <v>7755.3</v>
      </c>
      <c r="H395" s="54">
        <v>-5.0000000000000001E-3</v>
      </c>
      <c r="I395" s="44">
        <v>-326.89999999999998</v>
      </c>
      <c r="J395" s="57">
        <v>-6.3079999999999998</v>
      </c>
      <c r="K395" s="44">
        <v>2118.5</v>
      </c>
      <c r="L395" s="41">
        <v>277.89999999999998</v>
      </c>
    </row>
    <row r="396" spans="1:12">
      <c r="A396" s="49">
        <f t="shared" si="12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4">
        <f t="shared" si="13"/>
        <v>7035.3369763205828</v>
      </c>
      <c r="G396" s="62">
        <v>7724.8</v>
      </c>
      <c r="H396" s="54">
        <v>9.8000000000000004E-2</v>
      </c>
      <c r="I396" s="44">
        <v>205.2</v>
      </c>
      <c r="J396" s="57">
        <v>4.2910000000000004</v>
      </c>
      <c r="K396" s="44">
        <v>2932.3</v>
      </c>
      <c r="L396" s="41">
        <v>1538.9</v>
      </c>
    </row>
    <row r="397" spans="1:12">
      <c r="A397" s="49">
        <f t="shared" si="12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4">
        <f t="shared" si="13"/>
        <v>6831.1170212765946</v>
      </c>
      <c r="G397" s="62">
        <v>7705.5</v>
      </c>
      <c r="H397" s="54">
        <v>0.128</v>
      </c>
      <c r="I397" s="44">
        <v>471.9</v>
      </c>
      <c r="J397" s="57">
        <v>0.65200000000000002</v>
      </c>
      <c r="K397" s="44">
        <v>5294.2</v>
      </c>
      <c r="L397" s="41">
        <v>5262.6</v>
      </c>
    </row>
    <row r="398" spans="1:12">
      <c r="A398" s="49">
        <f t="shared" si="12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4">
        <f t="shared" si="13"/>
        <v>5741.2378821774801</v>
      </c>
      <c r="G398" s="62">
        <v>7699</v>
      </c>
      <c r="H398" s="54">
        <v>0.34100000000000003</v>
      </c>
      <c r="I398" s="44">
        <v>-13.2</v>
      </c>
      <c r="J398" s="57">
        <v>-1.0620000000000001</v>
      </c>
      <c r="K398" s="44">
        <v>10694.1</v>
      </c>
      <c r="L398" s="41">
        <v>6219.2</v>
      </c>
    </row>
    <row r="399" spans="1:12">
      <c r="A399" s="49">
        <f t="shared" si="12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4">
        <f t="shared" si="13"/>
        <v>7684.0159840159849</v>
      </c>
      <c r="G399" s="62">
        <v>7691.7</v>
      </c>
      <c r="H399" s="54">
        <v>1E-3</v>
      </c>
      <c r="I399" s="44">
        <v>640.70000000000005</v>
      </c>
      <c r="J399" s="57">
        <v>0.16700000000000001</v>
      </c>
      <c r="K399" s="44">
        <v>24896</v>
      </c>
      <c r="L399" s="41">
        <v>10337</v>
      </c>
    </row>
    <row r="400" spans="1:12">
      <c r="A400" s="49">
        <f t="shared" si="12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4">
        <f t="shared" si="13"/>
        <v>7648.9043824701193</v>
      </c>
      <c r="G400" s="62">
        <v>7679.5</v>
      </c>
      <c r="H400" s="54">
        <v>4.0000000000000001E-3</v>
      </c>
      <c r="I400" s="44">
        <v>1059.3</v>
      </c>
      <c r="J400" s="57">
        <v>-0.12</v>
      </c>
      <c r="K400" s="44">
        <v>33475.800000000003</v>
      </c>
      <c r="L400" s="41">
        <v>24945.8</v>
      </c>
    </row>
    <row r="401" spans="1:12">
      <c r="A401" s="49">
        <f t="shared" si="12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4">
        <f t="shared" si="13"/>
        <v>7012.8205128205127</v>
      </c>
      <c r="G401" s="62">
        <v>7658</v>
      </c>
      <c r="H401" s="54">
        <v>9.1999999999999998E-2</v>
      </c>
      <c r="I401" s="44">
        <v>188</v>
      </c>
      <c r="J401" s="57">
        <v>-0.83599999999999997</v>
      </c>
      <c r="K401" s="44">
        <v>10426</v>
      </c>
      <c r="L401" s="41">
        <v>5014.8999999999996</v>
      </c>
    </row>
    <row r="402" spans="1:12">
      <c r="A402" s="49">
        <f t="shared" si="12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4">
        <f t="shared" si="13"/>
        <v>6120.96</v>
      </c>
      <c r="G402" s="62">
        <v>7651.2</v>
      </c>
      <c r="H402" s="54">
        <v>0.25</v>
      </c>
      <c r="I402" s="44">
        <v>718.7</v>
      </c>
      <c r="J402" s="57">
        <v>0.64600000000000002</v>
      </c>
      <c r="K402" s="44">
        <v>11980.9</v>
      </c>
      <c r="L402" s="41">
        <v>9634.4</v>
      </c>
    </row>
    <row r="403" spans="1:12">
      <c r="A403" s="49">
        <f t="shared" si="12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4">
        <f t="shared" si="13"/>
        <v>6990.9926470588225</v>
      </c>
      <c r="G403" s="62">
        <v>7606.2</v>
      </c>
      <c r="H403" s="54">
        <v>8.8000000000000009E-2</v>
      </c>
      <c r="I403" s="44">
        <v>-3.4</v>
      </c>
      <c r="J403" s="57">
        <v>-1.4790000000000001</v>
      </c>
      <c r="K403" s="44">
        <v>743</v>
      </c>
      <c r="L403" s="41">
        <v>83.7</v>
      </c>
    </row>
    <row r="404" spans="1:12">
      <c r="A404" s="49">
        <f t="shared" si="12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4">
        <f t="shared" si="13"/>
        <v>9773.4877734877737</v>
      </c>
      <c r="G404" s="62">
        <v>7594</v>
      </c>
      <c r="H404" s="54">
        <v>-0.223</v>
      </c>
      <c r="I404" s="44">
        <v>628</v>
      </c>
      <c r="J404" s="57">
        <v>-0.185</v>
      </c>
      <c r="K404" s="44">
        <v>9301</v>
      </c>
      <c r="L404" s="41">
        <v>10063.4</v>
      </c>
    </row>
    <row r="405" spans="1:12">
      <c r="A405" s="49">
        <f t="shared" si="12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4">
        <f t="shared" si="13"/>
        <v>7328.5024154589373</v>
      </c>
      <c r="G405" s="62">
        <v>7585</v>
      </c>
      <c r="H405" s="54">
        <v>3.5000000000000003E-2</v>
      </c>
      <c r="I405" s="44">
        <v>2318.9</v>
      </c>
      <c r="J405" s="57">
        <v>0.51100000000000001</v>
      </c>
      <c r="K405" s="44">
        <v>20538.7</v>
      </c>
      <c r="L405" s="41">
        <v>33209.599999999999</v>
      </c>
    </row>
    <row r="406" spans="1:12">
      <c r="A406" s="49">
        <f t="shared" si="12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4">
        <f t="shared" si="13"/>
        <v>7708.2906857727739</v>
      </c>
      <c r="G406" s="62">
        <v>7531</v>
      </c>
      <c r="H406" s="54">
        <v>-2.3E-2</v>
      </c>
      <c r="I406" s="44">
        <v>736</v>
      </c>
      <c r="J406" s="57">
        <v>-4.7E-2</v>
      </c>
      <c r="K406" s="44">
        <v>11003</v>
      </c>
      <c r="L406" s="41">
        <v>12072.8</v>
      </c>
    </row>
    <row r="407" spans="1:12">
      <c r="A407" s="49">
        <f t="shared" si="12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4">
        <f t="shared" si="13"/>
        <v>7015.9027128157159</v>
      </c>
      <c r="G407" s="62">
        <v>7500</v>
      </c>
      <c r="H407" s="54">
        <v>6.9000000000000006E-2</v>
      </c>
      <c r="I407" s="44">
        <v>1813</v>
      </c>
      <c r="J407" s="57">
        <v>5.641</v>
      </c>
      <c r="K407" s="44">
        <v>17835</v>
      </c>
      <c r="L407" s="41">
        <v>34777.4</v>
      </c>
    </row>
    <row r="408" spans="1:12">
      <c r="A408" s="49">
        <f t="shared" si="12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4">
        <f t="shared" si="13"/>
        <v>7195.380173243504</v>
      </c>
      <c r="G408" s="62">
        <v>7476</v>
      </c>
      <c r="H408" s="54">
        <v>3.9E-2</v>
      </c>
      <c r="I408" s="44">
        <v>748</v>
      </c>
      <c r="J408" s="57">
        <v>0.28499999999999998</v>
      </c>
      <c r="K408" s="44">
        <v>17249</v>
      </c>
      <c r="L408" s="41">
        <v>19663.400000000001</v>
      </c>
    </row>
    <row r="409" spans="1:12">
      <c r="A409" s="49">
        <f t="shared" si="12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4">
        <f t="shared" si="13"/>
        <v>6523.3856893542761</v>
      </c>
      <c r="G409" s="62">
        <v>7475.8</v>
      </c>
      <c r="H409" s="54">
        <v>0.14599999999999999</v>
      </c>
      <c r="I409" s="44">
        <v>856.7</v>
      </c>
      <c r="J409" s="57">
        <v>0.34699999999999998</v>
      </c>
      <c r="K409" s="44">
        <v>37412.9</v>
      </c>
      <c r="L409" s="41">
        <v>11340.9</v>
      </c>
    </row>
    <row r="410" spans="1:12">
      <c r="A410" s="49">
        <f t="shared" si="12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4">
        <f t="shared" si="13"/>
        <v>6641.8666666666668</v>
      </c>
      <c r="G410" s="62">
        <v>7472.1</v>
      </c>
      <c r="H410" s="54">
        <v>0.125</v>
      </c>
      <c r="I410" s="44">
        <v>317.89999999999998</v>
      </c>
      <c r="J410" s="57">
        <v>0.79100000000000004</v>
      </c>
      <c r="K410" s="44">
        <v>3469.9</v>
      </c>
      <c r="L410" s="41">
        <v>4716.8999999999996</v>
      </c>
    </row>
    <row r="411" spans="1:12">
      <c r="A411" s="49">
        <f t="shared" si="12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4">
        <f t="shared" si="13"/>
        <v>6692.446043165467</v>
      </c>
      <c r="G411" s="62">
        <v>7442</v>
      </c>
      <c r="H411" s="54">
        <v>0.11199999999999999</v>
      </c>
      <c r="I411" s="44">
        <v>586</v>
      </c>
      <c r="J411" s="57">
        <v>-0.45500000000000002</v>
      </c>
      <c r="K411" s="44">
        <v>48918</v>
      </c>
      <c r="L411" s="41">
        <v>39328.1</v>
      </c>
    </row>
    <row r="412" spans="1:12">
      <c r="A412" s="49">
        <f t="shared" si="12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4">
        <f t="shared" si="13"/>
        <v>6666.7562724014333</v>
      </c>
      <c r="G412" s="62">
        <v>7440.1</v>
      </c>
      <c r="H412" s="54">
        <v>0.11599999999999999</v>
      </c>
      <c r="I412" s="44">
        <v>1236.4000000000001</v>
      </c>
      <c r="J412" s="57">
        <v>-2E-3</v>
      </c>
      <c r="K412" s="44">
        <v>33010.400000000001</v>
      </c>
      <c r="L412" s="41">
        <v>86930</v>
      </c>
    </row>
    <row r="413" spans="1:12">
      <c r="A413" s="49">
        <f t="shared" si="12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4">
        <f t="shared" si="13"/>
        <v>6422.1453287197237</v>
      </c>
      <c r="G413" s="62">
        <v>7424</v>
      </c>
      <c r="H413" s="54">
        <v>0.156</v>
      </c>
      <c r="I413" s="44">
        <v>40</v>
      </c>
      <c r="J413" s="57">
        <v>-0.96899999999999997</v>
      </c>
      <c r="K413" s="44">
        <v>21582</v>
      </c>
      <c r="L413" s="41">
        <v>13011.6</v>
      </c>
    </row>
    <row r="414" spans="1:12">
      <c r="A414" s="49">
        <f t="shared" si="12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4">
        <f t="shared" si="13"/>
        <v>7834.5338983050851</v>
      </c>
      <c r="G414" s="62">
        <v>7395.8</v>
      </c>
      <c r="H414" s="54">
        <v>-5.5999999999999994E-2</v>
      </c>
      <c r="I414" s="44">
        <v>570.29999999999995</v>
      </c>
      <c r="J414" s="57">
        <v>-0.29699999999999999</v>
      </c>
      <c r="K414" s="44">
        <v>8365.7999999999993</v>
      </c>
      <c r="L414" s="41">
        <v>13621</v>
      </c>
    </row>
    <row r="415" spans="1:12">
      <c r="A415" s="49">
        <f t="shared" si="12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4">
        <f t="shared" si="13"/>
        <v>6870.8178438661707</v>
      </c>
      <c r="G415" s="62">
        <v>7393</v>
      </c>
      <c r="H415" s="54">
        <v>7.5999999999999998E-2</v>
      </c>
      <c r="I415" s="44">
        <v>1866</v>
      </c>
      <c r="J415" s="57">
        <v>0.44</v>
      </c>
      <c r="K415" s="44">
        <v>139613</v>
      </c>
      <c r="L415" s="41">
        <v>15888.4</v>
      </c>
    </row>
    <row r="416" spans="1:12">
      <c r="A416" s="49">
        <f t="shared" si="12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4">
        <f t="shared" si="13"/>
        <v>7394.0703517587945</v>
      </c>
      <c r="G416" s="62">
        <v>7357.1</v>
      </c>
      <c r="H416" s="54">
        <v>-5.0000000000000001E-3</v>
      </c>
      <c r="I416" s="44">
        <v>1338.6</v>
      </c>
      <c r="J416" s="57">
        <v>1.26</v>
      </c>
      <c r="K416" s="44">
        <v>15301.2</v>
      </c>
      <c r="L416" s="41">
        <v>13251.5</v>
      </c>
    </row>
    <row r="417" spans="1:12">
      <c r="A417" s="49">
        <f t="shared" si="12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4">
        <f t="shared" si="13"/>
        <v>6456.5408252853376</v>
      </c>
      <c r="G417" s="62">
        <v>7354</v>
      </c>
      <c r="H417" s="54">
        <v>0.13900000000000001</v>
      </c>
      <c r="I417" s="44">
        <v>1721</v>
      </c>
      <c r="J417" s="57">
        <v>4.2000000000000003E-2</v>
      </c>
      <c r="K417" s="44">
        <v>160518</v>
      </c>
      <c r="L417" s="41">
        <v>14962.7</v>
      </c>
    </row>
    <row r="418" spans="1:12">
      <c r="A418" s="49">
        <f t="shared" si="12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4">
        <f t="shared" si="13"/>
        <v>6379.669852302346</v>
      </c>
      <c r="G418" s="62">
        <v>7343</v>
      </c>
      <c r="H418" s="54">
        <v>0.151</v>
      </c>
      <c r="I418" s="44">
        <v>966</v>
      </c>
      <c r="J418" s="57" t="s">
        <v>14</v>
      </c>
      <c r="K418" s="44">
        <v>9409</v>
      </c>
      <c r="L418" s="41">
        <v>23089.5</v>
      </c>
    </row>
    <row r="419" spans="1:12">
      <c r="A419" s="49">
        <f t="shared" si="12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4">
        <f t="shared" si="13"/>
        <v>5837.3503591380677</v>
      </c>
      <c r="G419" s="62">
        <v>7314.2</v>
      </c>
      <c r="H419" s="54">
        <v>0.253</v>
      </c>
      <c r="I419" s="44">
        <v>24.2</v>
      </c>
      <c r="J419" s="57">
        <v>-0.78100000000000003</v>
      </c>
      <c r="K419" s="44">
        <v>2979.1</v>
      </c>
      <c r="L419" s="41">
        <v>1577.2</v>
      </c>
    </row>
    <row r="420" spans="1:12">
      <c r="A420" s="49">
        <f t="shared" si="12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4">
        <f t="shared" si="13"/>
        <v>6267.5862068965516</v>
      </c>
      <c r="G420" s="62">
        <v>7270.4</v>
      </c>
      <c r="H420" s="54">
        <v>0.16</v>
      </c>
      <c r="I420" s="44">
        <v>-57.5</v>
      </c>
      <c r="J420" s="57">
        <v>-1.171</v>
      </c>
      <c r="K420" s="44">
        <v>7510.7</v>
      </c>
      <c r="L420" s="41">
        <v>1599</v>
      </c>
    </row>
    <row r="421" spans="1:12">
      <c r="A421" s="49">
        <f t="shared" si="12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4">
        <f t="shared" si="13"/>
        <v>7348.5309017223908</v>
      </c>
      <c r="G421" s="62">
        <v>7253</v>
      </c>
      <c r="H421" s="54">
        <v>-1.3000000000000001E-2</v>
      </c>
      <c r="I421" s="44">
        <v>341</v>
      </c>
      <c r="J421" s="57" t="s">
        <v>14</v>
      </c>
      <c r="K421" s="44">
        <v>20715</v>
      </c>
      <c r="L421" s="41">
        <v>19053.599999999999</v>
      </c>
    </row>
    <row r="422" spans="1:12">
      <c r="A422" s="49">
        <f t="shared" si="12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4">
        <f t="shared" si="13"/>
        <v>6984.5261121856865</v>
      </c>
      <c r="G422" s="62">
        <v>7222</v>
      </c>
      <c r="H422" s="54">
        <v>3.4000000000000002E-2</v>
      </c>
      <c r="I422" s="44">
        <v>617</v>
      </c>
      <c r="J422" s="57">
        <v>0.73899999999999999</v>
      </c>
      <c r="K422" s="44">
        <v>5685.9</v>
      </c>
      <c r="L422" s="41">
        <v>9672.1</v>
      </c>
    </row>
    <row r="423" spans="1:12">
      <c r="A423" s="49">
        <f t="shared" si="12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4">
        <f t="shared" si="13"/>
        <v>5834.0080971659927</v>
      </c>
      <c r="G423" s="62">
        <v>7205</v>
      </c>
      <c r="H423" s="54">
        <v>0.23499999999999999</v>
      </c>
      <c r="I423" s="44">
        <v>495</v>
      </c>
      <c r="J423" s="57">
        <v>0.59399999999999997</v>
      </c>
      <c r="K423" s="44">
        <v>50635.5</v>
      </c>
      <c r="L423" s="41" t="s">
        <v>14</v>
      </c>
    </row>
    <row r="424" spans="1:12">
      <c r="A424" s="49">
        <f t="shared" si="12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4">
        <f t="shared" si="13"/>
        <v>6657.3012939001846</v>
      </c>
      <c r="G424" s="62">
        <v>7203.2</v>
      </c>
      <c r="H424" s="54">
        <v>8.199999999999999E-2</v>
      </c>
      <c r="I424" s="44">
        <v>2913.8</v>
      </c>
      <c r="J424" s="57">
        <v>1.79</v>
      </c>
      <c r="K424" s="44">
        <v>12905.6</v>
      </c>
      <c r="L424" s="41">
        <v>28072.2</v>
      </c>
    </row>
    <row r="425" spans="1:12">
      <c r="A425" s="49">
        <f t="shared" si="12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4">
        <f t="shared" si="13"/>
        <v>6632.1362799263343</v>
      </c>
      <c r="G425" s="62">
        <v>7202.5</v>
      </c>
      <c r="H425" s="54">
        <v>8.5999999999999993E-2</v>
      </c>
      <c r="I425" s="44">
        <v>143.30000000000001</v>
      </c>
      <c r="J425" s="57">
        <v>1.0009999999999999</v>
      </c>
      <c r="K425" s="44">
        <v>2491.1999999999998</v>
      </c>
      <c r="L425" s="41" t="s">
        <v>14</v>
      </c>
    </row>
    <row r="426" spans="1:12">
      <c r="A426" s="49">
        <f t="shared" si="12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4">
        <f t="shared" si="13"/>
        <v>6323.3948988566399</v>
      </c>
      <c r="G426" s="62">
        <v>7189.7</v>
      </c>
      <c r="H426" s="54">
        <v>0.13699999999999998</v>
      </c>
      <c r="I426" s="44">
        <v>797.2</v>
      </c>
      <c r="J426" s="57">
        <v>0.48299999999999998</v>
      </c>
      <c r="K426" s="44">
        <v>3165.9</v>
      </c>
      <c r="L426" s="41">
        <v>10036.5</v>
      </c>
    </row>
    <row r="427" spans="1:12">
      <c r="A427" s="49">
        <f t="shared" si="12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4">
        <f t="shared" si="13"/>
        <v>6616.4510166358587</v>
      </c>
      <c r="G427" s="62">
        <v>7159</v>
      </c>
      <c r="H427" s="54">
        <v>8.199999999999999E-2</v>
      </c>
      <c r="I427" s="44">
        <v>467.4</v>
      </c>
      <c r="J427" s="57">
        <v>0.65900000000000003</v>
      </c>
      <c r="K427" s="44">
        <v>5177.5</v>
      </c>
      <c r="L427" s="41">
        <v>9488.9</v>
      </c>
    </row>
    <row r="428" spans="1:12">
      <c r="A428" s="49">
        <f t="shared" si="12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4">
        <f t="shared" si="13"/>
        <v>6141.6309012875536</v>
      </c>
      <c r="G428" s="62">
        <v>7155</v>
      </c>
      <c r="H428" s="54">
        <v>0.16500000000000001</v>
      </c>
      <c r="I428" s="44">
        <v>1207</v>
      </c>
      <c r="J428" s="57">
        <v>0.432</v>
      </c>
      <c r="K428" s="44">
        <v>9313</v>
      </c>
      <c r="L428" s="41">
        <v>12606.6</v>
      </c>
    </row>
    <row r="429" spans="1:12">
      <c r="A429" s="49">
        <f t="shared" si="12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4">
        <f t="shared" si="13"/>
        <v>6861.8042226487523</v>
      </c>
      <c r="G429" s="62">
        <v>7150</v>
      </c>
      <c r="H429" s="54">
        <v>4.2000000000000003E-2</v>
      </c>
      <c r="I429" s="44">
        <v>530</v>
      </c>
      <c r="J429" s="57">
        <v>0.11600000000000001</v>
      </c>
      <c r="K429" s="44">
        <v>63456</v>
      </c>
      <c r="L429" s="41">
        <v>8592.7000000000007</v>
      </c>
    </row>
    <row r="430" spans="1:12">
      <c r="A430" s="49">
        <f t="shared" si="12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4">
        <f t="shared" si="13"/>
        <v>5817.0195439739418</v>
      </c>
      <c r="G430" s="62">
        <v>7143.3</v>
      </c>
      <c r="H430" s="54">
        <v>0.22800000000000001</v>
      </c>
      <c r="I430" s="44">
        <v>748.2</v>
      </c>
      <c r="J430" s="57">
        <v>0.39700000000000002</v>
      </c>
      <c r="K430" s="44">
        <v>10244.6</v>
      </c>
      <c r="L430" s="41">
        <v>5283</v>
      </c>
    </row>
    <row r="431" spans="1:12">
      <c r="A431" s="49">
        <f t="shared" si="12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4">
        <f t="shared" si="13"/>
        <v>6869.6618357487932</v>
      </c>
      <c r="G431" s="62">
        <v>7110.1</v>
      </c>
      <c r="H431" s="54">
        <v>3.5000000000000003E-2</v>
      </c>
      <c r="I431" s="44">
        <v>-95.5</v>
      </c>
      <c r="J431" s="57">
        <v>-1.6879999999999999</v>
      </c>
      <c r="K431" s="44">
        <v>4085.1</v>
      </c>
      <c r="L431" s="41">
        <v>1974.2</v>
      </c>
    </row>
    <row r="432" spans="1:12">
      <c r="A432" s="49">
        <f t="shared" si="12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4">
        <f t="shared" si="13"/>
        <v>6704.640151515152</v>
      </c>
      <c r="G432" s="62">
        <v>7080.1</v>
      </c>
      <c r="H432" s="54">
        <v>5.5999999999999994E-2</v>
      </c>
      <c r="I432" s="44">
        <v>163.69999999999999</v>
      </c>
      <c r="J432" s="57">
        <v>0.80500000000000005</v>
      </c>
      <c r="K432" s="44">
        <v>2775.9</v>
      </c>
      <c r="L432" s="41">
        <v>1954.8</v>
      </c>
    </row>
    <row r="433" spans="1:12">
      <c r="A433" s="49">
        <f t="shared" si="12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4">
        <f t="shared" si="13"/>
        <v>6386.4253393665158</v>
      </c>
      <c r="G433" s="62">
        <v>7057</v>
      </c>
      <c r="H433" s="54">
        <v>0.105</v>
      </c>
      <c r="I433" s="44">
        <v>545</v>
      </c>
      <c r="J433" s="57">
        <v>0.88600000000000001</v>
      </c>
      <c r="K433" s="44">
        <v>9771</v>
      </c>
      <c r="L433" s="41">
        <v>5163.3999999999996</v>
      </c>
    </row>
    <row r="434" spans="1:12">
      <c r="A434" s="49">
        <f t="shared" si="12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4">
        <f t="shared" si="13"/>
        <v>6447.2426470588234</v>
      </c>
      <c r="G434" s="62">
        <v>7014.6</v>
      </c>
      <c r="H434" s="54">
        <v>8.8000000000000009E-2</v>
      </c>
      <c r="I434" s="44">
        <v>738</v>
      </c>
      <c r="J434" s="57">
        <v>0.104</v>
      </c>
      <c r="K434" s="44">
        <v>6569.7</v>
      </c>
      <c r="L434" s="41">
        <v>9391</v>
      </c>
    </row>
    <row r="435" spans="1:12">
      <c r="A435" s="49">
        <f t="shared" si="12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4">
        <f t="shared" si="13"/>
        <v>6053.4722222222226</v>
      </c>
      <c r="G435" s="62">
        <v>6973.6</v>
      </c>
      <c r="H435" s="54">
        <v>0.152</v>
      </c>
      <c r="I435" s="44">
        <v>-120.6</v>
      </c>
      <c r="J435" s="57">
        <v>-14.016</v>
      </c>
      <c r="K435" s="44">
        <v>1442.1</v>
      </c>
      <c r="L435" s="41">
        <v>166</v>
      </c>
    </row>
    <row r="436" spans="1:12">
      <c r="A436" s="49">
        <f t="shared" si="12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4">
        <f t="shared" si="13"/>
        <v>6269.0433212996386</v>
      </c>
      <c r="G436" s="62">
        <v>6946.1</v>
      </c>
      <c r="H436" s="54">
        <v>0.10800000000000001</v>
      </c>
      <c r="I436" s="44">
        <v>327.9</v>
      </c>
      <c r="J436" s="57">
        <v>-0.40300000000000002</v>
      </c>
      <c r="K436" s="44">
        <v>8997.4</v>
      </c>
      <c r="L436" s="41">
        <v>3815.5</v>
      </c>
    </row>
    <row r="437" spans="1:12">
      <c r="A437" s="49">
        <f t="shared" si="12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4">
        <f t="shared" si="13"/>
        <v>6158.0817051509775</v>
      </c>
      <c r="G437" s="62">
        <v>6934</v>
      </c>
      <c r="H437" s="54">
        <v>0.126</v>
      </c>
      <c r="I437" s="44">
        <v>633.5</v>
      </c>
      <c r="J437" s="57">
        <v>0.36799999999999999</v>
      </c>
      <c r="K437" s="44">
        <v>16334</v>
      </c>
      <c r="L437" s="41">
        <v>14466.1</v>
      </c>
    </row>
    <row r="438" spans="1:12">
      <c r="A438" s="49">
        <f t="shared" si="12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4">
        <f t="shared" si="13"/>
        <v>6605.5449330783931</v>
      </c>
      <c r="G438" s="62">
        <v>6909.4</v>
      </c>
      <c r="H438" s="54">
        <v>4.5999999999999999E-2</v>
      </c>
      <c r="I438" s="44">
        <v>259.7</v>
      </c>
      <c r="J438" s="57">
        <v>-0.252</v>
      </c>
      <c r="K438" s="44">
        <v>4440</v>
      </c>
      <c r="L438" s="41">
        <v>3656.9</v>
      </c>
    </row>
    <row r="439" spans="1:12">
      <c r="A439" s="49">
        <f t="shared" si="12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4">
        <f t="shared" si="13"/>
        <v>6424.6268656716411</v>
      </c>
      <c r="G439" s="62">
        <v>6887.2</v>
      </c>
      <c r="H439" s="54">
        <v>7.2000000000000008E-2</v>
      </c>
      <c r="I439" s="44">
        <v>39.5</v>
      </c>
      <c r="J439" s="57">
        <v>-0.56100000000000005</v>
      </c>
      <c r="K439" s="44">
        <v>25344.9</v>
      </c>
      <c r="L439" s="41">
        <v>8854.7000000000007</v>
      </c>
    </row>
    <row r="440" spans="1:12">
      <c r="A440" s="49">
        <f t="shared" si="12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4">
        <f t="shared" si="13"/>
        <v>6870.1298701298711</v>
      </c>
      <c r="G440" s="62">
        <v>6877</v>
      </c>
      <c r="H440" s="54">
        <v>1E-3</v>
      </c>
      <c r="I440" s="44">
        <v>257</v>
      </c>
      <c r="J440" s="57">
        <v>0.42799999999999999</v>
      </c>
      <c r="K440" s="44">
        <v>9699</v>
      </c>
      <c r="L440" s="41">
        <v>2915.8</v>
      </c>
    </row>
    <row r="441" spans="1:12">
      <c r="A441" s="49">
        <f t="shared" si="12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4">
        <f t="shared" si="13"/>
        <v>6454.8356807511736</v>
      </c>
      <c r="G441" s="62">
        <v>6874.4</v>
      </c>
      <c r="H441" s="54">
        <v>6.5000000000000002E-2</v>
      </c>
      <c r="I441" s="44">
        <v>168</v>
      </c>
      <c r="J441" s="57">
        <v>0.20799999999999999</v>
      </c>
      <c r="K441" s="44">
        <v>2695.4</v>
      </c>
      <c r="L441" s="41">
        <v>1352.5</v>
      </c>
    </row>
    <row r="442" spans="1:12">
      <c r="A442" s="49">
        <f t="shared" si="12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4">
        <f t="shared" si="13"/>
        <v>6583.333333333333</v>
      </c>
      <c r="G442" s="62">
        <v>6873</v>
      </c>
      <c r="H442" s="54">
        <v>4.4000000000000004E-2</v>
      </c>
      <c r="I442" s="44">
        <v>657</v>
      </c>
      <c r="J442" s="57">
        <v>0.42799999999999999</v>
      </c>
      <c r="K442" s="44">
        <v>24529</v>
      </c>
      <c r="L442" s="41">
        <v>15760</v>
      </c>
    </row>
    <row r="443" spans="1:12">
      <c r="A443" s="49">
        <f t="shared" si="12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4">
        <f t="shared" si="13"/>
        <v>6059.6102745792741</v>
      </c>
      <c r="G443" s="62">
        <v>6841.3</v>
      </c>
      <c r="H443" s="54">
        <v>0.129</v>
      </c>
      <c r="I443" s="44">
        <v>-128.19999999999999</v>
      </c>
      <c r="J443" s="57">
        <v>-1.3240000000000001</v>
      </c>
      <c r="K443" s="44">
        <v>33306.300000000003</v>
      </c>
      <c r="L443" s="41">
        <v>13813.2</v>
      </c>
    </row>
    <row r="444" spans="1:12">
      <c r="A444" s="49">
        <f t="shared" si="12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4">
        <f t="shared" si="13"/>
        <v>7118.0208333333339</v>
      </c>
      <c r="G444" s="62">
        <v>6833.3</v>
      </c>
      <c r="H444" s="54">
        <v>-0.04</v>
      </c>
      <c r="I444" s="44">
        <v>1541.8</v>
      </c>
      <c r="J444" s="57">
        <v>4.8000000000000001E-2</v>
      </c>
      <c r="K444" s="44">
        <v>28924.7</v>
      </c>
      <c r="L444" s="41">
        <v>23030.9</v>
      </c>
    </row>
    <row r="445" spans="1:12">
      <c r="A445" s="49">
        <f t="shared" si="12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4">
        <f t="shared" si="13"/>
        <v>6082.2479928635148</v>
      </c>
      <c r="G445" s="62">
        <v>6818.2</v>
      </c>
      <c r="H445" s="54">
        <v>0.121</v>
      </c>
      <c r="I445" s="44">
        <v>186</v>
      </c>
      <c r="J445" s="57">
        <v>29</v>
      </c>
      <c r="K445" s="44">
        <v>4515.7</v>
      </c>
      <c r="L445" s="41">
        <v>869.8</v>
      </c>
    </row>
    <row r="446" spans="1:12">
      <c r="A446" s="49">
        <f t="shared" si="12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4">
        <f t="shared" si="13"/>
        <v>6480</v>
      </c>
      <c r="G446" s="62">
        <v>6804</v>
      </c>
      <c r="H446" s="54">
        <v>0.05</v>
      </c>
      <c r="I446" s="44">
        <v>553.1</v>
      </c>
      <c r="J446" s="57">
        <v>7.9359999999999999</v>
      </c>
      <c r="K446" s="44">
        <v>7256</v>
      </c>
      <c r="L446" s="41">
        <v>6463.1</v>
      </c>
    </row>
    <row r="447" spans="1:12">
      <c r="A447" s="49">
        <f t="shared" si="12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4">
        <f t="shared" si="13"/>
        <v>6938.9795918367345</v>
      </c>
      <c r="G447" s="62">
        <v>6800.2</v>
      </c>
      <c r="H447" s="54">
        <v>-0.02</v>
      </c>
      <c r="I447" s="44">
        <v>-11</v>
      </c>
      <c r="J447" s="57" t="s">
        <v>14</v>
      </c>
      <c r="K447" s="44">
        <v>3640.8</v>
      </c>
      <c r="L447" s="41">
        <v>332.5</v>
      </c>
    </row>
    <row r="448" spans="1:12">
      <c r="A448" s="49">
        <f t="shared" si="12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4">
        <f t="shared" si="13"/>
        <v>4720.8913649025071</v>
      </c>
      <c r="G448" s="62">
        <v>6779.2</v>
      </c>
      <c r="H448" s="54">
        <v>0.436</v>
      </c>
      <c r="I448" s="44">
        <v>-504.1</v>
      </c>
      <c r="J448" s="57" t="s">
        <v>14</v>
      </c>
      <c r="K448" s="44">
        <v>1890.9</v>
      </c>
      <c r="L448" s="41">
        <v>13524.3</v>
      </c>
    </row>
    <row r="449" spans="1:12">
      <c r="A449" s="49">
        <f t="shared" si="12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4">
        <f t="shared" si="13"/>
        <v>6091.8918918918916</v>
      </c>
      <c r="G449" s="62">
        <v>6762</v>
      </c>
      <c r="H449" s="54">
        <v>0.11</v>
      </c>
      <c r="I449" s="44">
        <v>1759</v>
      </c>
      <c r="J449" s="57">
        <v>0.39300000000000002</v>
      </c>
      <c r="K449" s="44">
        <v>125688</v>
      </c>
      <c r="L449" s="41">
        <v>14401</v>
      </c>
    </row>
    <row r="450" spans="1:12">
      <c r="A450" s="49">
        <f t="shared" si="12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4">
        <f t="shared" si="13"/>
        <v>6307.6995305164319</v>
      </c>
      <c r="G450" s="62">
        <v>6717.7</v>
      </c>
      <c r="H450" s="54">
        <v>6.5000000000000002E-2</v>
      </c>
      <c r="I450" s="44">
        <v>572.4</v>
      </c>
      <c r="J450" s="57">
        <v>-0.23400000000000001</v>
      </c>
      <c r="K450" s="44">
        <v>13216.3</v>
      </c>
      <c r="L450" s="41">
        <v>12843.5</v>
      </c>
    </row>
    <row r="451" spans="1:12">
      <c r="A451" s="49">
        <f t="shared" si="12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4">
        <f t="shared" si="13"/>
        <v>5886.590709903594</v>
      </c>
      <c r="G451" s="62">
        <v>6716.6</v>
      </c>
      <c r="H451" s="54">
        <v>0.14099999999999999</v>
      </c>
      <c r="I451" s="44">
        <v>658.6</v>
      </c>
      <c r="J451" s="57">
        <v>0.186</v>
      </c>
      <c r="K451" s="44">
        <v>3191.2</v>
      </c>
      <c r="L451" s="41">
        <v>20683.900000000001</v>
      </c>
    </row>
    <row r="452" spans="1:12">
      <c r="A452" s="49">
        <f t="shared" ref="A452:A502" si="14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4">
        <f t="shared" ref="F452:F502" si="15">G452/(1+H452)</f>
        <v>5871.2160979877517</v>
      </c>
      <c r="G452" s="62">
        <v>6710.8</v>
      </c>
      <c r="H452" s="54">
        <v>0.14300000000000002</v>
      </c>
      <c r="I452" s="44">
        <v>2444.4</v>
      </c>
      <c r="J452" s="57">
        <v>1.04</v>
      </c>
      <c r="K452" s="44">
        <v>11734.5</v>
      </c>
      <c r="L452" s="41">
        <v>44871.4</v>
      </c>
    </row>
    <row r="453" spans="1:12">
      <c r="A453" s="49">
        <f t="shared" si="14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4">
        <f t="shared" si="15"/>
        <v>6112.282309807516</v>
      </c>
      <c r="G453" s="62">
        <v>6668.5</v>
      </c>
      <c r="H453" s="54">
        <v>9.0999999999999998E-2</v>
      </c>
      <c r="I453" s="44">
        <v>414.7</v>
      </c>
      <c r="J453" s="57">
        <v>7.8E-2</v>
      </c>
      <c r="K453" s="44">
        <v>3079.2</v>
      </c>
      <c r="L453" s="41">
        <v>10509.6</v>
      </c>
    </row>
    <row r="454" spans="1:12">
      <c r="A454" s="49">
        <f t="shared" si="14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4">
        <f t="shared" si="15"/>
        <v>6312.5</v>
      </c>
      <c r="G454" s="62">
        <v>6666</v>
      </c>
      <c r="H454" s="54">
        <v>5.5999999999999994E-2</v>
      </c>
      <c r="I454" s="44">
        <v>535.5</v>
      </c>
      <c r="J454" s="57">
        <v>-0.35099999999999998</v>
      </c>
      <c r="K454" s="44">
        <v>6262</v>
      </c>
      <c r="L454" s="41">
        <v>20975.200000000001</v>
      </c>
    </row>
    <row r="455" spans="1:12">
      <c r="A455" s="49">
        <f t="shared" si="14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4">
        <f t="shared" si="15"/>
        <v>5715.7939914163089</v>
      </c>
      <c r="G455" s="62">
        <v>6658.9</v>
      </c>
      <c r="H455" s="54">
        <v>0.16500000000000001</v>
      </c>
      <c r="I455" s="44">
        <v>1556.4</v>
      </c>
      <c r="J455" s="57">
        <v>0.29799999999999999</v>
      </c>
      <c r="K455" s="44">
        <v>132212.5</v>
      </c>
      <c r="L455" s="41">
        <v>19754.400000000001</v>
      </c>
    </row>
    <row r="456" spans="1:12">
      <c r="A456" s="49">
        <f t="shared" si="14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4">
        <f t="shared" si="15"/>
        <v>6180.6331471135936</v>
      </c>
      <c r="G456" s="62">
        <v>6638</v>
      </c>
      <c r="H456" s="54">
        <v>7.400000000000001E-2</v>
      </c>
      <c r="I456" s="44">
        <v>995</v>
      </c>
      <c r="J456" s="57">
        <v>0.33400000000000002</v>
      </c>
      <c r="K456" s="44">
        <v>7362</v>
      </c>
      <c r="L456" s="41">
        <v>6179.1</v>
      </c>
    </row>
    <row r="457" spans="1:12">
      <c r="A457" s="49">
        <f t="shared" si="14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4">
        <f t="shared" si="15"/>
        <v>5810.2383053839367</v>
      </c>
      <c r="G457" s="62">
        <v>6583</v>
      </c>
      <c r="H457" s="54">
        <v>0.13300000000000001</v>
      </c>
      <c r="I457" s="44">
        <v>-17</v>
      </c>
      <c r="J457" s="57">
        <v>-1.069</v>
      </c>
      <c r="K457" s="44">
        <v>5307</v>
      </c>
      <c r="L457" s="41">
        <v>5001.5</v>
      </c>
    </row>
    <row r="458" spans="1:12">
      <c r="A458" s="49">
        <f t="shared" si="14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4">
        <f t="shared" si="15"/>
        <v>5154.2678151918562</v>
      </c>
      <c r="G458" s="62">
        <v>6582</v>
      </c>
      <c r="H458" s="54">
        <v>0.27699999999999997</v>
      </c>
      <c r="I458" s="44">
        <v>1096</v>
      </c>
      <c r="J458" s="57" t="s">
        <v>14</v>
      </c>
      <c r="K458" s="44">
        <v>21321</v>
      </c>
      <c r="L458" s="41">
        <v>13677.2</v>
      </c>
    </row>
    <row r="459" spans="1:12">
      <c r="A459" s="49">
        <f t="shared" si="14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4">
        <f t="shared" si="15"/>
        <v>6651.4661274014161</v>
      </c>
      <c r="G459" s="62">
        <v>6578.3</v>
      </c>
      <c r="H459" s="54">
        <v>-1.1000000000000001E-2</v>
      </c>
      <c r="I459" s="44">
        <v>-39.700000000000003</v>
      </c>
      <c r="J459" s="57" t="s">
        <v>14</v>
      </c>
      <c r="K459" s="44">
        <v>3570.5</v>
      </c>
      <c r="L459" s="41">
        <v>213.4</v>
      </c>
    </row>
    <row r="460" spans="1:12">
      <c r="A460" s="49">
        <f t="shared" si="14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4">
        <f t="shared" si="15"/>
        <v>6419.8420533070093</v>
      </c>
      <c r="G460" s="62">
        <v>6503.3</v>
      </c>
      <c r="H460" s="54">
        <v>1.3000000000000001E-2</v>
      </c>
      <c r="I460" s="44">
        <v>170.3</v>
      </c>
      <c r="J460" s="57">
        <v>-0.23100000000000001</v>
      </c>
      <c r="K460" s="44">
        <v>3431.4</v>
      </c>
      <c r="L460" s="41">
        <v>1897.6</v>
      </c>
    </row>
    <row r="461" spans="1:12">
      <c r="A461" s="49">
        <f t="shared" si="14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4">
        <f t="shared" si="15"/>
        <v>5428.7866108786602</v>
      </c>
      <c r="G461" s="62">
        <v>6487.4</v>
      </c>
      <c r="H461" s="54">
        <v>0.19500000000000001</v>
      </c>
      <c r="I461" s="44">
        <v>842.6</v>
      </c>
      <c r="J461" s="57">
        <v>0.753</v>
      </c>
      <c r="K461" s="44">
        <v>6958.2</v>
      </c>
      <c r="L461" s="41">
        <v>21207.8</v>
      </c>
    </row>
    <row r="462" spans="1:12">
      <c r="A462" s="49">
        <f t="shared" si="14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4">
        <f t="shared" si="15"/>
        <v>5329.2181069958842</v>
      </c>
      <c r="G462" s="62">
        <v>6475</v>
      </c>
      <c r="H462" s="54">
        <v>0.215</v>
      </c>
      <c r="I462" s="44">
        <v>337</v>
      </c>
      <c r="J462" s="57">
        <v>6.8369999999999997</v>
      </c>
      <c r="K462" s="44">
        <v>4556</v>
      </c>
      <c r="L462" s="41">
        <v>27601.5</v>
      </c>
    </row>
    <row r="463" spans="1:12">
      <c r="A463" s="49">
        <f t="shared" si="14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4">
        <f t="shared" si="15"/>
        <v>5406.3545150501677</v>
      </c>
      <c r="G463" s="62">
        <v>6466</v>
      </c>
      <c r="H463" s="54">
        <v>0.19600000000000001</v>
      </c>
      <c r="I463" s="44">
        <v>-282</v>
      </c>
      <c r="J463" s="57" t="s">
        <v>14</v>
      </c>
      <c r="K463" s="44">
        <v>21433</v>
      </c>
      <c r="L463" s="41">
        <v>18251.8</v>
      </c>
    </row>
    <row r="464" spans="1:12">
      <c r="A464" s="49">
        <f t="shared" si="14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4">
        <f t="shared" si="15"/>
        <v>6021.1753731343279</v>
      </c>
      <c r="G464" s="62">
        <v>6454.7</v>
      </c>
      <c r="H464" s="54">
        <v>7.2000000000000008E-2</v>
      </c>
      <c r="I464" s="44">
        <v>1918.1</v>
      </c>
      <c r="J464" s="57">
        <v>0.36199999999999999</v>
      </c>
      <c r="K464" s="44">
        <v>120097.4</v>
      </c>
      <c r="L464" s="41">
        <v>21741.200000000001</v>
      </c>
    </row>
    <row r="465" spans="1:12">
      <c r="A465" s="49">
        <f t="shared" si="14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4">
        <f t="shared" si="15"/>
        <v>5454.8687552921247</v>
      </c>
      <c r="G465" s="62">
        <v>6442.2</v>
      </c>
      <c r="H465" s="54">
        <v>0.18100000000000002</v>
      </c>
      <c r="I465" s="44">
        <v>97.8</v>
      </c>
      <c r="J465" s="57">
        <v>24.736999999999998</v>
      </c>
      <c r="K465" s="44">
        <v>3627.5</v>
      </c>
      <c r="L465" s="41">
        <v>2407.8000000000002</v>
      </c>
    </row>
    <row r="466" spans="1:12">
      <c r="A466" s="49">
        <f t="shared" si="14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4">
        <f t="shared" si="15"/>
        <v>4378.1036834924971</v>
      </c>
      <c r="G466" s="62">
        <v>6418.3</v>
      </c>
      <c r="H466" s="54">
        <v>0.46600000000000003</v>
      </c>
      <c r="I466" s="44">
        <v>98.6</v>
      </c>
      <c r="J466" s="57">
        <v>-2.1999999999999999E-2</v>
      </c>
      <c r="K466" s="44">
        <v>6508.7</v>
      </c>
      <c r="L466" s="41">
        <v>2201</v>
      </c>
    </row>
    <row r="467" spans="1:12">
      <c r="A467" s="49">
        <f t="shared" si="14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4">
        <f t="shared" si="15"/>
        <v>6515.7680569684644</v>
      </c>
      <c r="G467" s="62">
        <v>6405</v>
      </c>
      <c r="H467" s="54">
        <v>-1.7000000000000001E-2</v>
      </c>
      <c r="I467" s="44">
        <v>-88</v>
      </c>
      <c r="J467" s="57">
        <v>-1.379</v>
      </c>
      <c r="K467" s="44">
        <v>7761</v>
      </c>
      <c r="L467" s="41">
        <v>3245.9</v>
      </c>
    </row>
    <row r="468" spans="1:12">
      <c r="A468" s="49">
        <f t="shared" si="14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4">
        <f t="shared" si="15"/>
        <v>6165.4970760233919</v>
      </c>
      <c r="G468" s="62">
        <v>6325.8</v>
      </c>
      <c r="H468" s="54">
        <v>2.6000000000000002E-2</v>
      </c>
      <c r="I468" s="44">
        <v>-201.9</v>
      </c>
      <c r="J468" s="57" t="s">
        <v>14</v>
      </c>
      <c r="K468" s="44">
        <v>12269.5</v>
      </c>
      <c r="L468" s="41">
        <v>97.4</v>
      </c>
    </row>
    <row r="469" spans="1:12">
      <c r="A469" s="49">
        <f t="shared" si="14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4">
        <f t="shared" si="15"/>
        <v>6389.3832153690601</v>
      </c>
      <c r="G469" s="62">
        <v>6319.1</v>
      </c>
      <c r="H469" s="54">
        <v>-1.1000000000000001E-2</v>
      </c>
      <c r="I469" s="44">
        <v>764.4</v>
      </c>
      <c r="J469" s="57">
        <v>-0.54900000000000004</v>
      </c>
      <c r="K469" s="44">
        <v>14383.5</v>
      </c>
      <c r="L469" s="41">
        <v>16885.2</v>
      </c>
    </row>
    <row r="470" spans="1:12">
      <c r="A470" s="49">
        <f t="shared" si="14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4">
        <f t="shared" si="15"/>
        <v>6179.7642436149308</v>
      </c>
      <c r="G470" s="62">
        <v>6291</v>
      </c>
      <c r="H470" s="54">
        <v>1.8000000000000002E-2</v>
      </c>
      <c r="I470" s="44">
        <v>815</v>
      </c>
      <c r="J470" s="57">
        <v>0.55800000000000005</v>
      </c>
      <c r="K470" s="44">
        <v>27215</v>
      </c>
      <c r="L470" s="41">
        <v>18050.599999999999</v>
      </c>
    </row>
    <row r="471" spans="1:12">
      <c r="A471" s="49">
        <f t="shared" si="14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4">
        <f t="shared" si="15"/>
        <v>5832.7137546468393</v>
      </c>
      <c r="G471" s="62">
        <v>6276</v>
      </c>
      <c r="H471" s="54">
        <v>7.5999999999999998E-2</v>
      </c>
      <c r="I471" s="44">
        <v>1988</v>
      </c>
      <c r="J471" s="57">
        <v>-0.20899999999999999</v>
      </c>
      <c r="K471" s="44">
        <v>92791</v>
      </c>
      <c r="L471" s="41">
        <v>43074.1</v>
      </c>
    </row>
    <row r="472" spans="1:12">
      <c r="A472" s="49">
        <f t="shared" si="14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4">
        <f t="shared" si="15"/>
        <v>6063.9534883720926</v>
      </c>
      <c r="G472" s="62">
        <v>6258</v>
      </c>
      <c r="H472" s="54">
        <v>3.2000000000000001E-2</v>
      </c>
      <c r="I472" s="44">
        <v>1958</v>
      </c>
      <c r="J472" s="57">
        <v>0.309</v>
      </c>
      <c r="K472" s="44">
        <v>9458</v>
      </c>
      <c r="L472" s="41">
        <v>51812.4</v>
      </c>
    </row>
    <row r="473" spans="1:12">
      <c r="A473" s="49">
        <f t="shared" si="14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4">
        <f t="shared" si="15"/>
        <v>5227.4018379281533</v>
      </c>
      <c r="G473" s="62">
        <v>6257.2</v>
      </c>
      <c r="H473" s="54">
        <v>0.19699999999999998</v>
      </c>
      <c r="I473" s="44">
        <v>467.3</v>
      </c>
      <c r="J473" s="57">
        <v>8.6750000000000007</v>
      </c>
      <c r="K473" s="44">
        <v>13057.5</v>
      </c>
      <c r="L473" s="41">
        <v>7274.6</v>
      </c>
    </row>
    <row r="474" spans="1:12">
      <c r="A474" s="49">
        <f t="shared" si="14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4">
        <f t="shared" si="15"/>
        <v>5107.8253706754531</v>
      </c>
      <c r="G474" s="62">
        <v>6200.9</v>
      </c>
      <c r="H474" s="54">
        <v>0.214</v>
      </c>
      <c r="I474" s="44">
        <v>1495.4</v>
      </c>
      <c r="J474" s="57">
        <v>1.056</v>
      </c>
      <c r="K474" s="44">
        <v>20449.8</v>
      </c>
      <c r="L474" s="41">
        <v>38772.400000000001</v>
      </c>
    </row>
    <row r="475" spans="1:12">
      <c r="A475" s="49">
        <f t="shared" si="14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4">
        <f t="shared" si="15"/>
        <v>6654.7900968783633</v>
      </c>
      <c r="G475" s="62">
        <v>6182.3</v>
      </c>
      <c r="H475" s="54">
        <v>-7.0999999999999994E-2</v>
      </c>
      <c r="I475" s="44">
        <v>162.80000000000001</v>
      </c>
      <c r="J475" s="57" t="s">
        <v>14</v>
      </c>
      <c r="K475" s="44">
        <v>6143.3</v>
      </c>
      <c r="L475" s="41">
        <v>10195.700000000001</v>
      </c>
    </row>
    <row r="476" spans="1:12">
      <c r="A476" s="49">
        <f t="shared" si="14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4">
        <f t="shared" si="15"/>
        <v>6938.2716049382716</v>
      </c>
      <c r="G476" s="62">
        <v>6182</v>
      </c>
      <c r="H476" s="54">
        <v>-0.109</v>
      </c>
      <c r="I476" s="44">
        <v>718</v>
      </c>
      <c r="J476" s="57">
        <v>0.29799999999999999</v>
      </c>
      <c r="K476" s="44">
        <v>9839</v>
      </c>
      <c r="L476" s="41">
        <v>18839.5</v>
      </c>
    </row>
    <row r="477" spans="1:12">
      <c r="A477" s="49">
        <f t="shared" si="14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4">
        <f t="shared" si="15"/>
        <v>5806.1147695202253</v>
      </c>
      <c r="G477" s="62">
        <v>6171.9</v>
      </c>
      <c r="H477" s="54">
        <v>6.3E-2</v>
      </c>
      <c r="I477" s="44">
        <v>305.10000000000002</v>
      </c>
      <c r="J477" s="57">
        <v>0.20799999999999999</v>
      </c>
      <c r="K477" s="44">
        <v>3603.4</v>
      </c>
      <c r="L477" s="41">
        <v>8144.4</v>
      </c>
    </row>
    <row r="478" spans="1:12">
      <c r="A478" s="49">
        <f t="shared" si="14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4">
        <f t="shared" si="15"/>
        <v>5505.3571428571422</v>
      </c>
      <c r="G478" s="62">
        <v>6166</v>
      </c>
      <c r="H478" s="54">
        <v>0.12</v>
      </c>
      <c r="I478" s="44">
        <v>335.3</v>
      </c>
      <c r="J478" s="57">
        <v>0.94399999999999995</v>
      </c>
      <c r="K478" s="44">
        <v>4124.8999999999996</v>
      </c>
      <c r="L478" s="41">
        <v>5152.8999999999996</v>
      </c>
    </row>
    <row r="479" spans="1:12">
      <c r="A479" s="49">
        <f t="shared" si="14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4">
        <f t="shared" si="15"/>
        <v>5974.6341463414637</v>
      </c>
      <c r="G479" s="62">
        <v>6124</v>
      </c>
      <c r="H479" s="54">
        <v>2.5000000000000001E-2</v>
      </c>
      <c r="I479" s="44">
        <v>823</v>
      </c>
      <c r="J479" s="57">
        <v>0.17399999999999999</v>
      </c>
      <c r="K479" s="44">
        <v>5060</v>
      </c>
      <c r="L479" s="41">
        <v>20565.2</v>
      </c>
    </row>
    <row r="480" spans="1:12">
      <c r="A480" s="49">
        <f t="shared" si="14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4">
        <f t="shared" si="15"/>
        <v>6115.69416498994</v>
      </c>
      <c r="G480" s="62">
        <v>6079</v>
      </c>
      <c r="H480" s="54">
        <v>-6.0000000000000001E-3</v>
      </c>
      <c r="I480" s="44">
        <v>137</v>
      </c>
      <c r="J480" s="57">
        <v>-0.68200000000000005</v>
      </c>
      <c r="K480" s="44">
        <v>7290</v>
      </c>
      <c r="L480" s="41">
        <v>1301.9000000000001</v>
      </c>
    </row>
    <row r="481" spans="1:12">
      <c r="A481" s="49">
        <f t="shared" si="14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4">
        <f t="shared" si="15"/>
        <v>6537.2972972972966</v>
      </c>
      <c r="G481" s="62">
        <v>6047</v>
      </c>
      <c r="H481" s="54">
        <v>-7.4999999999999997E-2</v>
      </c>
      <c r="I481" s="44">
        <v>394</v>
      </c>
      <c r="J481" s="57">
        <v>-0.59399999999999997</v>
      </c>
      <c r="K481" s="44">
        <v>4233</v>
      </c>
      <c r="L481" s="41">
        <v>7402.1</v>
      </c>
    </row>
    <row r="482" spans="1:12">
      <c r="A482" s="49">
        <f t="shared" si="14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4">
        <f t="shared" si="15"/>
        <v>4402.7777777777783</v>
      </c>
      <c r="G482" s="62">
        <v>6023</v>
      </c>
      <c r="H482" s="54">
        <v>0.36799999999999999</v>
      </c>
      <c r="I482" s="44">
        <v>221.1</v>
      </c>
      <c r="J482" s="57">
        <v>-0.26300000000000001</v>
      </c>
      <c r="K482" s="44">
        <v>7059.2</v>
      </c>
      <c r="L482" s="41">
        <v>3733.3</v>
      </c>
    </row>
    <row r="483" spans="1:12">
      <c r="A483" s="49">
        <f t="shared" si="14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4">
        <f t="shared" si="15"/>
        <v>6266.1810613943817</v>
      </c>
      <c r="G483" s="62">
        <v>6021.8</v>
      </c>
      <c r="H483" s="54">
        <v>-3.9E-2</v>
      </c>
      <c r="I483" s="44">
        <v>370.5</v>
      </c>
      <c r="J483" s="57">
        <v>-0.33900000000000002</v>
      </c>
      <c r="K483" s="44">
        <v>19327.099999999999</v>
      </c>
      <c r="L483" s="41">
        <v>6334.1</v>
      </c>
    </row>
    <row r="484" spans="1:12">
      <c r="A484" s="49">
        <f t="shared" si="14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4">
        <f t="shared" si="15"/>
        <v>5177.0833333333339</v>
      </c>
      <c r="G484" s="62">
        <v>5964</v>
      </c>
      <c r="H484" s="54">
        <v>0.152</v>
      </c>
      <c r="I484" s="44">
        <v>1211</v>
      </c>
      <c r="J484" s="57">
        <v>0.247</v>
      </c>
      <c r="K484" s="44">
        <v>5178</v>
      </c>
      <c r="L484" s="41">
        <v>67724.3</v>
      </c>
    </row>
    <row r="485" spans="1:12">
      <c r="A485" s="49">
        <f t="shared" si="14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4">
        <f t="shared" si="15"/>
        <v>5519.1409897292251</v>
      </c>
      <c r="G485" s="62">
        <v>5911</v>
      </c>
      <c r="H485" s="54">
        <v>7.0999999999999994E-2</v>
      </c>
      <c r="I485" s="44">
        <v>76</v>
      </c>
      <c r="J485" s="57">
        <v>-0.85099999999999998</v>
      </c>
      <c r="K485" s="44">
        <v>9865</v>
      </c>
      <c r="L485" s="41">
        <v>17125.2</v>
      </c>
    </row>
    <row r="486" spans="1:12">
      <c r="A486" s="49">
        <f t="shared" si="14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4">
        <f t="shared" si="15"/>
        <v>4488.5496183206105</v>
      </c>
      <c r="G486" s="62">
        <v>5880</v>
      </c>
      <c r="H486" s="54">
        <v>0.31</v>
      </c>
      <c r="I486" s="44">
        <v>397.5</v>
      </c>
      <c r="J486" s="57">
        <v>-0.32700000000000001</v>
      </c>
      <c r="K486" s="44">
        <v>6678.3</v>
      </c>
      <c r="L486" s="41">
        <v>9421.4</v>
      </c>
    </row>
    <row r="487" spans="1:12">
      <c r="A487" s="49">
        <f t="shared" si="14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4">
        <f t="shared" si="15"/>
        <v>5545.566037735849</v>
      </c>
      <c r="G487" s="62">
        <v>5878.3</v>
      </c>
      <c r="H487" s="54">
        <v>0.06</v>
      </c>
      <c r="I487" s="44">
        <v>627.4</v>
      </c>
      <c r="J487" s="57">
        <v>-0.22600000000000001</v>
      </c>
      <c r="K487" s="44">
        <v>7587.6</v>
      </c>
      <c r="L487" s="41">
        <v>8474.7999999999993</v>
      </c>
    </row>
    <row r="488" spans="1:12">
      <c r="A488" s="49">
        <f t="shared" si="14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4">
        <f t="shared" si="15"/>
        <v>5829.3413173652698</v>
      </c>
      <c r="G488" s="62">
        <v>5841</v>
      </c>
      <c r="H488" s="54">
        <v>2E-3</v>
      </c>
      <c r="I488" s="44">
        <v>443</v>
      </c>
      <c r="J488" s="57">
        <v>-0.14599999999999999</v>
      </c>
      <c r="K488" s="44">
        <v>5728</v>
      </c>
      <c r="L488" s="41">
        <v>6312.7</v>
      </c>
    </row>
    <row r="489" spans="1:12">
      <c r="A489" s="49">
        <f t="shared" si="14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4">
        <f t="shared" si="15"/>
        <v>5305.1001821493619</v>
      </c>
      <c r="G489" s="62">
        <v>5825</v>
      </c>
      <c r="H489" s="54">
        <v>9.8000000000000004E-2</v>
      </c>
      <c r="I489" s="44">
        <v>1428</v>
      </c>
      <c r="J489" s="57">
        <v>0.65300000000000002</v>
      </c>
      <c r="K489" s="44">
        <v>10777</v>
      </c>
      <c r="L489" s="41">
        <v>48198</v>
      </c>
    </row>
    <row r="490" spans="1:12">
      <c r="A490" s="49">
        <f t="shared" si="14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4">
        <f t="shared" si="15"/>
        <v>5697.6516634050877</v>
      </c>
      <c r="G490" s="62">
        <v>5823</v>
      </c>
      <c r="H490" s="54">
        <v>2.2000000000000002E-2</v>
      </c>
      <c r="I490" s="44">
        <v>1187</v>
      </c>
      <c r="J490" s="57">
        <v>-4.7E-2</v>
      </c>
      <c r="K490" s="44">
        <v>11262</v>
      </c>
      <c r="L490" s="41">
        <v>34603.1</v>
      </c>
    </row>
    <row r="491" spans="1:12">
      <c r="A491" s="49">
        <f t="shared" si="14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4">
        <f t="shared" si="15"/>
        <v>6303.7960954446853</v>
      </c>
      <c r="G491" s="62">
        <v>5812.1</v>
      </c>
      <c r="H491" s="54">
        <v>-7.8E-2</v>
      </c>
      <c r="I491" s="44">
        <v>-61.4</v>
      </c>
      <c r="J491" s="57" t="s">
        <v>14</v>
      </c>
      <c r="K491" s="44">
        <v>5599.3</v>
      </c>
      <c r="L491" s="41">
        <v>3614.1</v>
      </c>
    </row>
    <row r="492" spans="1:12">
      <c r="A492" s="49">
        <f t="shared" si="14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4">
        <f t="shared" si="15"/>
        <v>5268.2107175295187</v>
      </c>
      <c r="G492" s="62">
        <v>5800.3</v>
      </c>
      <c r="H492" s="54">
        <v>0.10099999999999999</v>
      </c>
      <c r="I492" s="44">
        <v>434.3</v>
      </c>
      <c r="J492" s="57">
        <v>0.495</v>
      </c>
      <c r="K492" s="44">
        <v>1903.1</v>
      </c>
      <c r="L492" s="41">
        <v>7759.2</v>
      </c>
    </row>
    <row r="493" spans="1:12">
      <c r="A493" s="49">
        <f t="shared" si="14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4">
        <f t="shared" si="15"/>
        <v>5770.8835341365466</v>
      </c>
      <c r="G493" s="62">
        <v>5747.8</v>
      </c>
      <c r="H493" s="54">
        <v>-4.0000000000000001E-3</v>
      </c>
      <c r="I493" s="44">
        <v>474.5</v>
      </c>
      <c r="J493" s="57">
        <v>0.122</v>
      </c>
      <c r="K493" s="44">
        <v>10630.6</v>
      </c>
      <c r="L493" s="41">
        <v>5765.3</v>
      </c>
    </row>
    <row r="494" spans="1:12">
      <c r="A494" s="49">
        <f t="shared" si="14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4">
        <f t="shared" si="15"/>
        <v>5649.1106719367581</v>
      </c>
      <c r="G494" s="62">
        <v>5716.9</v>
      </c>
      <c r="H494" s="54">
        <v>1.2E-2</v>
      </c>
      <c r="I494" s="44">
        <v>531.5</v>
      </c>
      <c r="J494" s="57">
        <v>1.9E-2</v>
      </c>
      <c r="K494" s="44">
        <v>10665.7</v>
      </c>
      <c r="L494" s="41">
        <v>5670.7</v>
      </c>
    </row>
    <row r="495" spans="1:12">
      <c r="A495" s="49">
        <f t="shared" si="14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4">
        <f t="shared" si="15"/>
        <v>5853.5860655737706</v>
      </c>
      <c r="G495" s="62">
        <v>5713.1</v>
      </c>
      <c r="H495" s="54">
        <v>-2.4E-2</v>
      </c>
      <c r="I495" s="44">
        <v>-723</v>
      </c>
      <c r="J495" s="57" t="s">
        <v>14</v>
      </c>
      <c r="K495" s="44">
        <v>10257.9</v>
      </c>
      <c r="L495" s="41">
        <v>12.9</v>
      </c>
    </row>
    <row r="496" spans="1:12">
      <c r="A496" s="49">
        <f t="shared" si="14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4">
        <f t="shared" si="15"/>
        <v>5876.0330578512394</v>
      </c>
      <c r="G496" s="62">
        <v>5688</v>
      </c>
      <c r="H496" s="54">
        <v>-3.2000000000000001E-2</v>
      </c>
      <c r="I496" s="44">
        <v>1542</v>
      </c>
      <c r="J496" s="57">
        <v>0.151</v>
      </c>
      <c r="K496" s="44">
        <v>4130</v>
      </c>
      <c r="L496" s="41">
        <v>30583.200000000001</v>
      </c>
    </row>
    <row r="497" spans="1:12">
      <c r="A497" s="49">
        <f t="shared" si="14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4">
        <f t="shared" si="15"/>
        <v>5290.6716417910447</v>
      </c>
      <c r="G497" s="62">
        <v>5671.6</v>
      </c>
      <c r="H497" s="54">
        <v>7.2000000000000008E-2</v>
      </c>
      <c r="I497" s="44">
        <v>333.7</v>
      </c>
      <c r="J497" s="57">
        <v>0.28599999999999998</v>
      </c>
      <c r="K497" s="44">
        <v>2812.8</v>
      </c>
      <c r="L497" s="41">
        <v>4434.8</v>
      </c>
    </row>
    <row r="498" spans="1:12">
      <c r="A498" s="49">
        <f t="shared" si="14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4">
        <f t="shared" si="15"/>
        <v>5536.1056751467704</v>
      </c>
      <c r="G498" s="62">
        <v>5657.9</v>
      </c>
      <c r="H498" s="54">
        <v>2.2000000000000002E-2</v>
      </c>
      <c r="I498" s="44">
        <v>2440.1</v>
      </c>
      <c r="J498" s="57">
        <v>0.253</v>
      </c>
      <c r="K498" s="44">
        <v>30686.2</v>
      </c>
      <c r="L498" s="41">
        <v>56301.7</v>
      </c>
    </row>
    <row r="499" spans="1:12">
      <c r="A499" s="49">
        <f t="shared" si="14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4">
        <f t="shared" si="15"/>
        <v>5180.0554016620499</v>
      </c>
      <c r="G499" s="62">
        <v>5610</v>
      </c>
      <c r="H499" s="54">
        <v>8.3000000000000004E-2</v>
      </c>
      <c r="I499" s="44">
        <v>395</v>
      </c>
      <c r="J499" s="57">
        <v>0.35299999999999998</v>
      </c>
      <c r="K499" s="44">
        <v>104176</v>
      </c>
      <c r="L499" s="41">
        <v>2828.9</v>
      </c>
    </row>
    <row r="500" spans="1:12">
      <c r="A500" s="49">
        <f t="shared" si="14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4">
        <f t="shared" si="15"/>
        <v>5523.6166007905131</v>
      </c>
      <c r="G500" s="62">
        <v>5589.9</v>
      </c>
      <c r="H500" s="54">
        <v>1.2E-2</v>
      </c>
      <c r="I500" s="44">
        <v>851.9</v>
      </c>
      <c r="J500" s="57" t="s">
        <v>14</v>
      </c>
      <c r="K500" s="44">
        <v>8996.7999999999993</v>
      </c>
      <c r="L500" s="41">
        <v>8050.9</v>
      </c>
    </row>
    <row r="501" spans="1:12">
      <c r="A501" s="49">
        <f t="shared" si="14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4">
        <f t="shared" si="15"/>
        <v>5576.2237762237773</v>
      </c>
      <c r="G501" s="62">
        <v>5581.8</v>
      </c>
      <c r="H501" s="54">
        <v>1E-3</v>
      </c>
      <c r="I501" s="44">
        <v>646.9</v>
      </c>
      <c r="J501" s="57" t="s">
        <v>14</v>
      </c>
      <c r="K501" s="44">
        <v>7423.7</v>
      </c>
      <c r="L501" s="41">
        <v>3065.6</v>
      </c>
    </row>
    <row r="502" spans="1:12">
      <c r="A502" s="49">
        <f t="shared" si="14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4">
        <f t="shared" si="15"/>
        <v>4903.6059806508356</v>
      </c>
      <c r="G502" s="45">
        <v>5575.4</v>
      </c>
      <c r="H502" s="55">
        <v>0.13699999999999998</v>
      </c>
      <c r="I502" s="45">
        <v>283.10000000000002</v>
      </c>
      <c r="J502" s="58">
        <v>6.0000000000000001E-3</v>
      </c>
      <c r="K502" s="45">
        <v>3542.7</v>
      </c>
      <c r="L502" s="42">
        <v>9207.7999999999993</v>
      </c>
    </row>
    <row r="509" spans="1:12">
      <c r="C509">
        <f>252+122</f>
        <v>374</v>
      </c>
    </row>
    <row r="510" spans="1:12">
      <c r="C510">
        <f>374-252</f>
        <v>122</v>
      </c>
    </row>
  </sheetData>
  <autoFilter ref="A2:P2" xr:uid="{A30CA77D-549C-4258-897C-01ADC5005B0C}"/>
  <mergeCells count="1">
    <mergeCell ref="A1:E1"/>
  </mergeCells>
  <conditionalFormatting sqref="C3:C502">
    <cfRule type="cellIs" dxfId="4" priority="4" operator="lessThan">
      <formula>0</formula>
    </cfRule>
    <cfRule type="cellIs" dxfId="3" priority="5" operator="lessThan">
      <formula>0</formula>
    </cfRule>
  </conditionalFormatting>
  <conditionalFormatting sqref="J3:J502">
    <cfRule type="cellIs" dxfId="2" priority="3" operator="lessThan">
      <formula>0</formula>
    </cfRule>
  </conditionalFormatting>
  <conditionalFormatting sqref="H3:H502">
    <cfRule type="cellIs" dxfId="1" priority="2" operator="lessThan">
      <formula>0</formula>
    </cfRule>
  </conditionalFormatting>
  <conditionalFormatting sqref="I3:I50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2020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2019-10-07T14:58:08Z</dcterms:modified>
  <cp:category/>
  <cp:contentStatus/>
</cp:coreProperties>
</file>