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5"/>
  <workbookPr defaultThemeVersion="166925"/>
  <xr:revisionPtr revIDLastSave="181" documentId="11_E60897F41BE170836B02CE998F75CCDC64E183C8" xr6:coauthVersionLast="47" xr6:coauthVersionMax="47" xr10:uidLastSave="{192C8E04-A80F-46ED-B07D-300C0319FD16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2" i="1"/>
  <c r="E3" i="1"/>
  <c r="I2" i="1"/>
  <c r="I7" i="1"/>
  <c r="J7" i="1" s="1"/>
  <c r="I5" i="1"/>
  <c r="I6" i="1"/>
  <c r="I8" i="1"/>
  <c r="I3" i="1"/>
  <c r="I4" i="1"/>
  <c r="E4" i="1"/>
  <c r="J3" i="1"/>
  <c r="J5" i="1"/>
  <c r="J6" i="1"/>
  <c r="J8" i="1"/>
  <c r="J2" i="1"/>
  <c r="J4" i="1" l="1"/>
</calcChain>
</file>

<file path=xl/sharedStrings.xml><?xml version="1.0" encoding="utf-8"?>
<sst xmlns="http://schemas.openxmlformats.org/spreadsheetml/2006/main" count="25" uniqueCount="25">
  <si>
    <t>city</t>
  </si>
  <si>
    <t>t-3</t>
  </si>
  <si>
    <t>t-2</t>
  </si>
  <si>
    <t>t-1</t>
  </si>
  <si>
    <t>pre_avg</t>
  </si>
  <si>
    <t>t+1</t>
  </si>
  <si>
    <t>t+2</t>
  </si>
  <si>
    <t>t+3</t>
  </si>
  <si>
    <t>post_avg</t>
  </si>
  <si>
    <t>prop_change</t>
  </si>
  <si>
    <t>definition</t>
  </si>
  <si>
    <t>LAX</t>
  </si>
  <si>
    <t>Total systemwide ridership</t>
  </si>
  <si>
    <t xml:space="preserve">ALB </t>
  </si>
  <si>
    <t>Fixed route ridership</t>
  </si>
  <si>
    <t xml:space="preserve">TUS </t>
  </si>
  <si>
    <t>Monthly ridership for all modes</t>
  </si>
  <si>
    <t xml:space="preserve">KNC </t>
  </si>
  <si>
    <t>Monthly fixed and flex ridership</t>
  </si>
  <si>
    <t xml:space="preserve">RCH </t>
  </si>
  <si>
    <t>Montly bus ridership</t>
  </si>
  <si>
    <t xml:space="preserve">SLC </t>
  </si>
  <si>
    <t>average weekday boardings</t>
  </si>
  <si>
    <t xml:space="preserve">ALX </t>
  </si>
  <si>
    <t>Monthly ridership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</si>
</sst>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J2" sqref="J2"/>
    </sheetView>
  </sheetViews>
  <sheetFormatPr defaultRowHeight="15"/>
  <cols>
    <col min="2" max="4" width="10.85546875" bestFit="1" customWidth="1"/>
    <col min="5" max="5" width="15.42578125" bestFit="1" customWidth="1"/>
    <col min="6" max="8" width="10.85546875" bestFit="1" customWidth="1"/>
    <col min="9" max="9" width="16.28515625" bestFit="1" customWidth="1"/>
    <col min="10" max="10" width="16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s="1">
        <v>29022592</v>
      </c>
      <c r="C2" s="1">
        <v>30497681</v>
      </c>
      <c r="D2" s="1">
        <v>29827499</v>
      </c>
      <c r="E2" s="1">
        <f t="shared" ref="E2:E3" si="0">SUM(B2:D2)/3</f>
        <v>29782590.666666668</v>
      </c>
      <c r="F2" s="1">
        <v>20517826</v>
      </c>
      <c r="G2" s="1">
        <v>10035814</v>
      </c>
      <c r="H2" s="1">
        <v>12103405</v>
      </c>
      <c r="I2">
        <f>SUM(F2:H2)/3</f>
        <v>14219015</v>
      </c>
      <c r="J2" s="2">
        <f>(I2-E2)/E2</f>
        <v>-0.52257292996628946</v>
      </c>
      <c r="K2" t="s">
        <v>12</v>
      </c>
    </row>
    <row r="3" spans="1:11">
      <c r="A3" t="s">
        <v>13</v>
      </c>
      <c r="B3" s="1">
        <v>438310</v>
      </c>
      <c r="C3" s="1">
        <v>418177</v>
      </c>
      <c r="D3" s="1">
        <v>387785</v>
      </c>
      <c r="E3" s="1">
        <f t="shared" si="0"/>
        <v>414757.33333333331</v>
      </c>
      <c r="F3" s="1">
        <v>422724</v>
      </c>
      <c r="G3" s="1">
        <v>401963</v>
      </c>
      <c r="H3" s="1">
        <v>469247</v>
      </c>
      <c r="I3">
        <f t="shared" ref="I3:I12" si="1">SUM(F3:H3)/3</f>
        <v>431311.33333333331</v>
      </c>
      <c r="J3" s="2">
        <f>(I3-E3)/E3</f>
        <v>3.9912495017166663E-2</v>
      </c>
      <c r="K3" t="s">
        <v>14</v>
      </c>
    </row>
    <row r="4" spans="1:11">
      <c r="A4" t="s">
        <v>15</v>
      </c>
      <c r="B4" s="1">
        <v>1067494</v>
      </c>
      <c r="C4" s="1">
        <v>1154271</v>
      </c>
      <c r="D4" s="1">
        <v>1098745</v>
      </c>
      <c r="E4" s="1">
        <f>SUM(B4:D4)/3</f>
        <v>1106836.6666666667</v>
      </c>
      <c r="F4" s="1">
        <v>901544</v>
      </c>
      <c r="G4" s="1">
        <v>728889</v>
      </c>
      <c r="H4" s="1">
        <v>777239</v>
      </c>
      <c r="I4">
        <f>SUM(F4:H4)/3</f>
        <v>802557.33333333337</v>
      </c>
      <c r="J4" s="2">
        <f>(I4-E4)/E4</f>
        <v>-0.27490897482615623</v>
      </c>
      <c r="K4" t="s">
        <v>16</v>
      </c>
    </row>
    <row r="5" spans="1:11">
      <c r="A5" t="s">
        <v>17</v>
      </c>
      <c r="B5">
        <v>896097</v>
      </c>
      <c r="C5">
        <v>900686</v>
      </c>
      <c r="D5">
        <v>863583</v>
      </c>
      <c r="E5" s="1">
        <f t="shared" ref="E5:E12" si="2">SUM(B5:D5)/3</f>
        <v>886788.66666666663</v>
      </c>
      <c r="F5">
        <v>1051325</v>
      </c>
      <c r="G5">
        <v>601516</v>
      </c>
      <c r="H5">
        <v>590933</v>
      </c>
      <c r="I5">
        <f t="shared" si="1"/>
        <v>747924.66666666663</v>
      </c>
      <c r="J5" s="2">
        <f>(I5-E5)/E5</f>
        <v>-0.15659198771898303</v>
      </c>
      <c r="K5" t="s">
        <v>18</v>
      </c>
    </row>
    <row r="6" spans="1:11">
      <c r="A6" t="s">
        <v>19</v>
      </c>
      <c r="B6">
        <v>702223</v>
      </c>
      <c r="C6">
        <v>740996</v>
      </c>
      <c r="D6">
        <v>721958</v>
      </c>
      <c r="E6" s="1">
        <f t="shared" si="2"/>
        <v>721725.66666666663</v>
      </c>
      <c r="F6">
        <v>655558</v>
      </c>
      <c r="G6">
        <v>525242</v>
      </c>
      <c r="H6">
        <v>525383</v>
      </c>
      <c r="I6">
        <f t="shared" si="1"/>
        <v>568727.66666666663</v>
      </c>
      <c r="J6" s="2">
        <f>(I6-E6)/E6</f>
        <v>-0.21198913529933119</v>
      </c>
      <c r="K6" t="s">
        <v>20</v>
      </c>
    </row>
    <row r="7" spans="1:11">
      <c r="A7" t="s">
        <v>21</v>
      </c>
      <c r="B7">
        <v>95564</v>
      </c>
      <c r="C7">
        <v>87840</v>
      </c>
      <c r="D7">
        <v>89809</v>
      </c>
      <c r="E7" s="1">
        <f t="shared" si="2"/>
        <v>91071</v>
      </c>
      <c r="F7">
        <v>108315</v>
      </c>
      <c r="G7">
        <v>102671</v>
      </c>
      <c r="H7">
        <v>99291</v>
      </c>
      <c r="I7">
        <f>SUM(F7:H7)/3</f>
        <v>103425.66666666667</v>
      </c>
      <c r="J7" s="2">
        <f>(I7-E7)/E7</f>
        <v>0.1356597233660185</v>
      </c>
      <c r="K7" t="s">
        <v>22</v>
      </c>
    </row>
    <row r="8" spans="1:11">
      <c r="A8" t="s">
        <v>23</v>
      </c>
      <c r="B8">
        <v>144558</v>
      </c>
      <c r="C8">
        <v>170724</v>
      </c>
      <c r="D8">
        <v>171589</v>
      </c>
      <c r="E8" s="1">
        <f t="shared" si="2"/>
        <v>162290.33333333334</v>
      </c>
      <c r="F8">
        <v>215963</v>
      </c>
      <c r="G8">
        <v>256652</v>
      </c>
      <c r="H8">
        <v>244329</v>
      </c>
      <c r="I8">
        <f t="shared" si="1"/>
        <v>238981.33333333334</v>
      </c>
      <c r="J8" s="2">
        <f>(I8-E8)/E8</f>
        <v>0.47255433164020855</v>
      </c>
      <c r="K8" t="s">
        <v>24</v>
      </c>
    </row>
    <row r="9" spans="1:11">
      <c r="E9" s="1"/>
      <c r="J9" s="2"/>
    </row>
    <row r="10" spans="1:11">
      <c r="E10" s="1"/>
      <c r="J10" s="2"/>
    </row>
    <row r="11" spans="1:11">
      <c r="E11" s="1"/>
      <c r="J11" s="2"/>
    </row>
    <row r="12" spans="1:11">
      <c r="E12" s="1"/>
      <c r="J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Sagers, Rachel</cp:lastModifiedBy>
  <cp:revision/>
  <dcterms:created xsi:type="dcterms:W3CDTF">2023-04-15T18:36:20Z</dcterms:created>
  <dcterms:modified xsi:type="dcterms:W3CDTF">2023-04-15T23:35:51Z</dcterms:modified>
  <cp:category/>
  <cp:contentStatus/>
</cp:coreProperties>
</file>