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9c65e122ec01ab/Documents/Data Analysis Project/"/>
    </mc:Choice>
  </mc:AlternateContent>
  <xr:revisionPtr revIDLastSave="139" documentId="8_{4D2C5A5A-BE69-4EA5-9602-69A25EC73955}" xr6:coauthVersionLast="47" xr6:coauthVersionMax="47" xr10:uidLastSave="{ACE96770-9D07-453A-8A37-AF098F167C70}"/>
  <bookViews>
    <workbookView xWindow="-108" yWindow="-108" windowWidth="23256" windowHeight="12456" firstSheet="6" activeTab="9" xr2:uid="{E4F0240E-D00F-4DC5-BF34-9BB1AF039100}"/>
  </bookViews>
  <sheets>
    <sheet name="MAX-MIN" sheetId="1" r:id="rId1"/>
    <sheet name="IF-IFS" sheetId="2" r:id="rId2"/>
    <sheet name="LEN" sheetId="3" r:id="rId3"/>
    <sheet name="LEFT-RIGHT" sheetId="4" r:id="rId4"/>
    <sheet name="TRIM" sheetId="5" r:id="rId5"/>
    <sheet name="CONCATENATE" sheetId="6" r:id="rId6"/>
    <sheet name="SUBSTITUTE" sheetId="7" r:id="rId7"/>
    <sheet name="SUM-SUMIF-SUMIFS" sheetId="8" r:id="rId8"/>
    <sheet name="COUNT-COUNTIF-COUNTIFS" sheetId="9" r:id="rId9"/>
    <sheet name="DAYS-NETWORKDAY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0" l="1"/>
  <c r="M4" i="10"/>
  <c r="M5" i="10"/>
  <c r="M6" i="10"/>
  <c r="M7" i="10"/>
  <c r="M8" i="10"/>
  <c r="M9" i="10"/>
  <c r="M10" i="10"/>
  <c r="M2" i="10"/>
  <c r="L2" i="10" a="1"/>
  <c r="L2" i="10" s="1"/>
  <c r="K2" i="10" a="1"/>
  <c r="K2" i="10" s="1"/>
  <c r="J2" i="10" a="1"/>
  <c r="J2" i="10" s="1"/>
  <c r="L2" i="9"/>
  <c r="K2" i="9"/>
  <c r="J2" i="9"/>
  <c r="L2" i="8"/>
  <c r="K2" i="8"/>
  <c r="J2" i="8"/>
  <c r="M2" i="7" a="1"/>
  <c r="M2" i="7" s="1"/>
  <c r="L2" i="7" a="1"/>
  <c r="L2" i="7" s="1"/>
  <c r="K2" i="7" a="1"/>
  <c r="K2" i="7" s="1"/>
  <c r="J2" i="7" a="1"/>
  <c r="J2" i="7" s="1"/>
  <c r="K2" i="6" a="1"/>
  <c r="K2" i="6" s="1"/>
  <c r="J2" i="6" a="1"/>
  <c r="J2" i="6" s="1"/>
  <c r="H14" i="6"/>
  <c r="J2" i="5" a="1"/>
  <c r="J2" i="5" s="1"/>
  <c r="L2" i="4" a="1"/>
  <c r="L2" i="4" s="1"/>
  <c r="K2" i="4" a="1"/>
  <c r="K2" i="4" s="1"/>
  <c r="J2" i="4" a="1"/>
  <c r="J2" i="4" s="1"/>
  <c r="J2" i="3" a="1"/>
  <c r="J2" i="3" s="1"/>
  <c r="L2" i="2" a="1"/>
  <c r="L2" i="2" s="1"/>
  <c r="K2" i="2" a="1"/>
  <c r="K2" i="2" s="1"/>
  <c r="J2" i="2" a="1"/>
  <c r="J2" i="2" s="1"/>
  <c r="K4" i="1"/>
  <c r="J4" i="1"/>
  <c r="K3" i="1"/>
  <c r="J3" i="1"/>
  <c r="K2" i="1"/>
  <c r="J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<sst xmlns="http://schemas.openxmlformats.org/spreadsheetml/2006/main" count="478" uniqueCount="65">
  <si>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</si>
  <si>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</si>
  <si>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</si>
  <si>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</si>
  <si>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</si>
  <si>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</si>
  <si>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</si>
  <si>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</si>
  <si>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</si>
  <si>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MAX</t>
  </si>
  <si>
    <t>MIN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</si>
  <si>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</si>
  <si>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</si>
  <si>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</si>
  <si>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</si>
  <si>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</si>
  <si>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</si>
  <si>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</si>
  <si>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</si>
  <si>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</si>
  <si>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</si>
  <si>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</si>
  <si>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</si>
  <si>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</si>
  <si>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</si>
  <si>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</si>
  <si>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</si>
  <si>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Michael</t>
  </si>
  <si>
    <t>Scott</t>
  </si>
  <si>
    <t>Regional Manager</t>
  </si>
  <si>
    <t>Meredith</t>
  </si>
  <si>
    <t>Palmer</t>
  </si>
  <si>
    <t>Supplier Relations</t>
  </si>
  <si>
    <t>Stanley</t>
  </si>
  <si>
    <t>Hudson</t>
  </si>
  <si>
    <t>Kevin</t>
  </si>
  <si>
    <t>Malone</t>
  </si>
  <si>
    <t>HOW TO WRITE:   
For Max: =MAX(StartingCell:EndingCell)  
For Min: =MIN(StartingCell:EndingCell)</t>
  </si>
  <si>
    <t>IF</t>
  </si>
  <si>
    <t>IFS</t>
  </si>
  <si>
    <t>LEN(B2)</t>
  </si>
  <si>
    <t>Left</t>
  </si>
  <si>
    <t>Right</t>
  </si>
  <si>
    <t>NOTE: Don’t use RIGHT or LEFT on Dates, instead use DATE, MONTH, YEAR</t>
  </si>
  <si>
    <t>Mid</t>
  </si>
  <si>
    <t xml:space="preserve"> Beasley</t>
  </si>
  <si>
    <t xml:space="preserve">   Martin</t>
  </si>
  <si>
    <t xml:space="preserve">      Scott</t>
  </si>
  <si>
    <t xml:space="preserve">  Hudson</t>
  </si>
  <si>
    <t>TRIM</t>
  </si>
  <si>
    <t>Concatenate</t>
  </si>
  <si>
    <t>this is done by =CONCAT()</t>
  </si>
  <si>
    <t>with no instance</t>
  </si>
  <si>
    <t>with 1st instance</t>
  </si>
  <si>
    <t>with 2nd instance</t>
  </si>
  <si>
    <t>TextStartDate</t>
  </si>
  <si>
    <t>SUM</t>
  </si>
  <si>
    <t>SUMIF</t>
  </si>
  <si>
    <t>SUMIFS</t>
  </si>
  <si>
    <t>COUNT</t>
  </si>
  <si>
    <t>COUNTIF</t>
  </si>
  <si>
    <t>COUNTIFS</t>
  </si>
  <si>
    <t>TextEndDate</t>
  </si>
  <si>
    <t>DAYS</t>
  </si>
  <si>
    <t>NETWORKDAYS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</si>
</sst>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9E5D-861E-4916-B750-4253045BFAC0}">
  <dimension ref="A1:O14"/>
  <sheetViews>
    <sheetView workbookViewId="0">
      <selection sqref="A1:I10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6" max="6" width="15.77734375" bestFit="1" customWidth="1"/>
    <col min="8" max="8" width="9.5546875" bestFit="1" customWidth="1"/>
    <col min="9" max="9" width="10.5546875" bestFit="1" customWidth="1"/>
    <col min="10" max="11" width="9.5546875" bestFit="1" customWidth="1"/>
    <col min="15" max="15" width="22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5" x14ac:dyDescent="0.3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MIN(I2:I10)</f>
        <v>40800</v>
      </c>
    </row>
    <row r="3" spans="1:15" x14ac:dyDescent="0.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5" x14ac:dyDescent="0.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>
        <f>MAX(D2:D10)</f>
        <v>38</v>
      </c>
      <c r="K4">
        <f>MIN(D2:D10)</f>
        <v>29</v>
      </c>
    </row>
    <row r="5" spans="1:15" x14ac:dyDescent="0.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5" x14ac:dyDescent="0.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5" x14ac:dyDescent="0.3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5" x14ac:dyDescent="0.3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5" x14ac:dyDescent="0.3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5" x14ac:dyDescent="0.3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  <row r="14" spans="1:15" ht="100.8" x14ac:dyDescent="0.3">
      <c r="O14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EEA2F-0792-403F-BAA3-A91537035781}">
  <dimension ref="A1:L10"/>
  <sheetViews>
    <sheetView workbookViewId="0">
      <selection activeCell="F18" sqref="F18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5.77734375" bestFit="1" customWidth="1"/>
    <col min="7" max="7" width="6" bestFit="1" customWidth="1"/>
    <col min="8" max="8" width="9.5546875" bestFit="1" customWidth="1"/>
    <col min="9" max="9" width="10.5546875" bestFit="1" customWidth="1"/>
    <col min="11" max="11" width="14.44140625" bestFit="1" customWidth="1"/>
    <col min="12" max="12" width="11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38</v>
      </c>
      <c r="L1" t="s">
        <v>39</v>
      </c>
    </row>
    <row r="2" spans="1:12" x14ac:dyDescent="0.3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IF(H2:H10 &gt; DATEVALUE("1/1/2001"), "Junior Associate","Senior Associate")</f>
        <v>Junior Associate</v>
      </c>
      <c r="L2" t="str" cm="1">
        <f t="array" ref="L2:L10">_xlfn.IFS(F2:F10 ="Salesman","Sales",F2:F10 = "Receptionist", "Management", F2:F10 = "Accountant","Finance",F2:F10 = "HR", "Management", F2:F10 = "Regional Manager", "Management")</f>
        <v>Sales</v>
      </c>
    </row>
    <row r="3" spans="1:12" x14ac:dyDescent="0.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Young</v>
      </c>
      <c r="K3" t="str">
        <v>Senior Associate</v>
      </c>
      <c r="L3" t="str">
        <v>Management</v>
      </c>
    </row>
    <row r="4" spans="1:12" x14ac:dyDescent="0.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v>Young</v>
      </c>
      <c r="K4" t="str">
        <v>Senior Associate</v>
      </c>
      <c r="L4" t="str">
        <v>Sales</v>
      </c>
    </row>
    <row r="5" spans="1:12" x14ac:dyDescent="0.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v>Old</v>
      </c>
      <c r="K5" t="str">
        <v>Senior Associate</v>
      </c>
      <c r="L5" t="str">
        <v>Finance</v>
      </c>
    </row>
    <row r="6" spans="1:12" x14ac:dyDescent="0.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v>Old</v>
      </c>
      <c r="K6" t="str">
        <v>Junior Associate</v>
      </c>
      <c r="L6" t="str">
        <v>Management</v>
      </c>
    </row>
    <row r="7" spans="1:12" x14ac:dyDescent="0.3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v>Old</v>
      </c>
      <c r="K7" t="str">
        <v>Senior Associate</v>
      </c>
      <c r="L7" t="str">
        <v>Management</v>
      </c>
    </row>
    <row r="8" spans="1:12" x14ac:dyDescent="0.3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str">
        <v>Junior Associate</v>
      </c>
      <c r="L8" t="e">
        <v>#N/A</v>
      </c>
    </row>
    <row r="9" spans="1:12" x14ac:dyDescent="0.3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v>Old</v>
      </c>
      <c r="K9" t="str">
        <v>Junior Associate</v>
      </c>
      <c r="L9" t="str">
        <v>Sales</v>
      </c>
    </row>
    <row r="10" spans="1:12" x14ac:dyDescent="0.3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v>Old</v>
      </c>
      <c r="K10" t="str">
        <v>Junior Associate</v>
      </c>
      <c r="L10" t="str">
        <v>Finance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E32DD-356F-47AD-ABEC-A238B841B82C}">
  <dimension ref="A1:J10"/>
  <sheetViews>
    <sheetView workbookViewId="0">
      <selection activeCell="F10" sqref="F10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5.77734375" bestFit="1" customWidth="1"/>
    <col min="7" max="7" width="6" bestFit="1" customWidth="1"/>
    <col min="8" max="8" width="9.5546875" bestFit="1" customWidth="1"/>
    <col min="9" max="9" width="10.5546875" bestFit="1" customWidth="1"/>
    <col min="10" max="10" width="7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40</v>
      </c>
    </row>
    <row r="2" spans="1:10" x14ac:dyDescent="0.3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0" x14ac:dyDescent="0.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>
        <v>7</v>
      </c>
    </row>
    <row r="4" spans="1:10" x14ac:dyDescent="0.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>
        <v>7</v>
      </c>
    </row>
    <row r="5" spans="1:10" x14ac:dyDescent="0.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>
        <v>6</v>
      </c>
    </row>
    <row r="6" spans="1:10" x14ac:dyDescent="0.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>
        <v>10</v>
      </c>
    </row>
    <row r="7" spans="1:10" x14ac:dyDescent="0.3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>
        <v>5</v>
      </c>
    </row>
    <row r="8" spans="1:10" x14ac:dyDescent="0.3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0" x14ac:dyDescent="0.3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>
        <v>6</v>
      </c>
    </row>
    <row r="10" spans="1:10" x14ac:dyDescent="0.3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10A1-5B7C-4CBF-A048-005126B62886}">
  <dimension ref="A1:M10"/>
  <sheetViews>
    <sheetView workbookViewId="0">
      <selection sqref="A1:I10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5.77734375" bestFit="1" customWidth="1"/>
    <col min="7" max="7" width="6" bestFit="1" customWidth="1"/>
    <col min="8" max="8" width="9.5546875" bestFit="1" customWidth="1"/>
    <col min="9" max="9" width="10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42</v>
      </c>
      <c r="L1" t="s">
        <v>44</v>
      </c>
      <c r="M1" t="s">
        <v>43</v>
      </c>
    </row>
    <row r="2" spans="1:13" x14ac:dyDescent="0.3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 cm="1">
        <f t="array" ref="J2:J10">LEFT(B2:B10, 3)</f>
        <v>Jim</v>
      </c>
      <c r="K2" t="str" cm="1">
        <f t="array" ref="K2:K10">RIGHT(A2:A10, 1)</f>
        <v>1</v>
      </c>
      <c r="L2" t="str" cm="1">
        <f t="array" ref="L2:L10">MID(F2:F10,3,3)</f>
        <v>les</v>
      </c>
    </row>
    <row r="3" spans="1:13" x14ac:dyDescent="0.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Pam</v>
      </c>
      <c r="K3" t="str">
        <v>2</v>
      </c>
      <c r="L3" t="str">
        <v>cep</v>
      </c>
    </row>
    <row r="4" spans="1:13" x14ac:dyDescent="0.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v>Dwi</v>
      </c>
      <c r="K4" t="str">
        <v>3</v>
      </c>
      <c r="L4" t="str">
        <v>les</v>
      </c>
    </row>
    <row r="5" spans="1:13" x14ac:dyDescent="0.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v>Ang</v>
      </c>
      <c r="K5" t="str">
        <v>4</v>
      </c>
      <c r="L5" t="str">
        <v>cou</v>
      </c>
    </row>
    <row r="6" spans="1:13" x14ac:dyDescent="0.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v>Tob</v>
      </c>
      <c r="K6" t="str">
        <v>5</v>
      </c>
      <c r="L6" t="str">
        <v/>
      </c>
    </row>
    <row r="7" spans="1:13" x14ac:dyDescent="0.3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v>Mic</v>
      </c>
      <c r="K7" t="str">
        <v>6</v>
      </c>
      <c r="L7" t="str">
        <v>gio</v>
      </c>
    </row>
    <row r="8" spans="1:13" x14ac:dyDescent="0.3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v>Mer</v>
      </c>
      <c r="K8" t="str">
        <v>7</v>
      </c>
      <c r="L8" t="str">
        <v>ppl</v>
      </c>
    </row>
    <row r="9" spans="1:13" x14ac:dyDescent="0.3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v>Sta</v>
      </c>
      <c r="K9" t="str">
        <v>8</v>
      </c>
      <c r="L9" t="str">
        <v>les</v>
      </c>
    </row>
    <row r="10" spans="1:13" x14ac:dyDescent="0.3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v>Kev</v>
      </c>
      <c r="K10" t="str">
        <v>9</v>
      </c>
      <c r="L10" t="str">
        <v>cou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D294-D2E9-4DD5-98E9-3917B4CE7980}">
  <dimension ref="A1:J10"/>
  <sheetViews>
    <sheetView workbookViewId="0">
      <selection activeCell="J3" sqref="J3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5.77734375" bestFit="1" customWidth="1"/>
    <col min="7" max="7" width="6" bestFit="1" customWidth="1"/>
    <col min="8" max="8" width="9.5546875" bestFit="1" customWidth="1"/>
    <col min="9" max="9" width="27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49</v>
      </c>
    </row>
    <row r="2" spans="1:10" x14ac:dyDescent="0.3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0" x14ac:dyDescent="0.3">
      <c r="A3">
        <v>1002</v>
      </c>
      <c r="B3" t="s">
        <v>15</v>
      </c>
      <c r="C3" t="s">
        <v>45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Beasley</v>
      </c>
    </row>
    <row r="4" spans="1:10" x14ac:dyDescent="0.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v>Schrute</v>
      </c>
    </row>
    <row r="5" spans="1:10" x14ac:dyDescent="0.3">
      <c r="A5">
        <v>1004</v>
      </c>
      <c r="B5" t="s">
        <v>21</v>
      </c>
      <c r="C5" t="s">
        <v>46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v>Martin</v>
      </c>
    </row>
    <row r="6" spans="1:10" x14ac:dyDescent="0.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v>Flenderson</v>
      </c>
    </row>
    <row r="7" spans="1:10" x14ac:dyDescent="0.3">
      <c r="A7">
        <v>1006</v>
      </c>
      <c r="B7" t="s">
        <v>27</v>
      </c>
      <c r="C7" t="s">
        <v>47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v>Scott</v>
      </c>
    </row>
    <row r="8" spans="1:10" x14ac:dyDescent="0.3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0" x14ac:dyDescent="0.3">
      <c r="A9">
        <v>1008</v>
      </c>
      <c r="B9" t="s">
        <v>33</v>
      </c>
      <c r="C9" t="s">
        <v>48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v>Hudson</v>
      </c>
    </row>
    <row r="10" spans="1:10" x14ac:dyDescent="0.3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AEDE-FF28-4504-9CA4-82936915B9FA}">
  <dimension ref="A1:K14"/>
  <sheetViews>
    <sheetView workbookViewId="0">
      <selection sqref="A1:I10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5.77734375" bestFit="1" customWidth="1"/>
    <col min="7" max="7" width="6" bestFit="1" customWidth="1"/>
    <col min="8" max="8" width="9.5546875" bestFit="1" customWidth="1"/>
    <col min="9" max="9" width="10.5546875" bestFit="1" customWidth="1"/>
    <col min="10" max="10" width="14.6640625" bestFit="1" customWidth="1"/>
    <col min="11" max="11" width="25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50</v>
      </c>
    </row>
    <row r="2" spans="1:11" x14ac:dyDescent="0.3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 cm="1">
        <f t="array" ref="J2:J10">CONCATENATE(B2:B10," ",C2:C10)</f>
        <v>Jim Halpert</v>
      </c>
      <c r="K2" t="str" cm="1">
        <f t="array" ref="K2:K10">CONCATENATE(B2:B10,".",C2:C10, "@gmail.com")</f>
        <v>Jim.Halpert@gmail.com</v>
      </c>
    </row>
    <row r="3" spans="1:11" x14ac:dyDescent="0.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Pam Beasley</v>
      </c>
      <c r="K3" t="str">
        <v>Pam.Beasley@gmail.com</v>
      </c>
    </row>
    <row r="4" spans="1:11" x14ac:dyDescent="0.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v>Dwight Schrute</v>
      </c>
      <c r="K4" t="str">
        <v>Dwight.Schrute@gmail.com</v>
      </c>
    </row>
    <row r="5" spans="1:11" x14ac:dyDescent="0.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v>Angela Martin</v>
      </c>
      <c r="K5" t="str">
        <v>Angela.Martin@gmail.com</v>
      </c>
    </row>
    <row r="6" spans="1:11" x14ac:dyDescent="0.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v>Toby Flenderson</v>
      </c>
      <c r="K6" t="str">
        <v>Toby.Flenderson@gmail.com</v>
      </c>
    </row>
    <row r="7" spans="1:11" x14ac:dyDescent="0.3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v>Michael Scott</v>
      </c>
      <c r="K7" t="str">
        <v>Michael.Scott@gmail.com</v>
      </c>
    </row>
    <row r="8" spans="1:11" x14ac:dyDescent="0.3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  <c r="K8" t="str">
        <v>Meredith.Palmer@gmail.com</v>
      </c>
    </row>
    <row r="9" spans="1:11" x14ac:dyDescent="0.3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v>Stanley Hudson</v>
      </c>
      <c r="K9" t="str">
        <v>Stanley.Hudson@gmail.com</v>
      </c>
    </row>
    <row r="10" spans="1:11" x14ac:dyDescent="0.3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v>Kevin Malone</v>
      </c>
      <c r="K10" t="str">
        <v>Kevin.Malone@gmail.com</v>
      </c>
    </row>
    <row r="14" spans="1:11" x14ac:dyDescent="0.3">
      <c r="F14" t="s">
        <v>51</v>
      </c>
      <c r="H14" t="str">
        <f>_xlfn.CONCAT(B2:B10," ", C2:C10)</f>
        <v>JimPamDwightAngelaTobyMichaelMeredithStanleyKevin HalpertBeasleySchruteMartinFlendersonScottPalmerHudsonMalone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A97F-465E-4499-82FE-340B915CF010}">
  <dimension ref="A1:M10"/>
  <sheetViews>
    <sheetView workbookViewId="0">
      <selection sqref="A1:I10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5.77734375" bestFit="1" customWidth="1"/>
    <col min="7" max="7" width="6" bestFit="1" customWidth="1"/>
    <col min="8" max="8" width="9.5546875" bestFit="1" customWidth="1"/>
    <col min="9" max="9" width="10.5546875" bestFit="1" customWidth="1"/>
    <col min="10" max="10" width="10.5546875" customWidth="1"/>
    <col min="11" max="11" width="14.44140625" bestFit="1" customWidth="1"/>
    <col min="12" max="12" width="14.77734375" bestFit="1" customWidth="1"/>
    <col min="13" max="13" width="15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55</v>
      </c>
      <c r="K1" t="s">
        <v>52</v>
      </c>
      <c r="L1" t="s">
        <v>53</v>
      </c>
      <c r="M1" t="s">
        <v>54</v>
      </c>
    </row>
    <row r="2" spans="1:13" x14ac:dyDescent="0.3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s="1" t="str" cm="1">
        <f t="array" ref="J2:J10">TEXT(H2:H10,"dd/mm/yyyy")</f>
        <v>02/11/2001</v>
      </c>
      <c r="K2" s="1" t="str" cm="1">
        <f t="array" ref="K2:K10">SUBSTITUTE(J2:J10,"/","-")</f>
        <v>02-11-2001</v>
      </c>
      <c r="L2" t="str" cm="1">
        <f t="array" ref="L2:L10">SUBSTITUTE(_xlfn.ANCHORARRAY(K2),"-","/",1)</f>
        <v>02/11-2001</v>
      </c>
      <c r="M2" t="str" cm="1">
        <f t="array" ref="M2:M10">SUBSTITUTE(_xlfn.ANCHORARRAY(K2),"-","/",2)</f>
        <v>02-11/2001</v>
      </c>
    </row>
    <row r="3" spans="1:13" x14ac:dyDescent="0.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s="1" t="str">
        <v>03/10/1999</v>
      </c>
      <c r="K3" s="1" t="str">
        <v>03-10-1999</v>
      </c>
      <c r="L3" t="str">
        <v>03/10-1999</v>
      </c>
      <c r="M3" t="str">
        <v>03-10/1999</v>
      </c>
    </row>
    <row r="4" spans="1:13" x14ac:dyDescent="0.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s="1" t="str">
        <v>04/07/2000</v>
      </c>
      <c r="K4" s="1" t="str">
        <v>04-07-2000</v>
      </c>
      <c r="L4" t="str">
        <v>04/07-2000</v>
      </c>
      <c r="M4" t="str">
        <v>04-07/2000</v>
      </c>
    </row>
    <row r="5" spans="1:13" x14ac:dyDescent="0.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s="1" t="str">
        <v>05/01/2000</v>
      </c>
      <c r="K5" s="1" t="str">
        <v>05-01-2000</v>
      </c>
      <c r="L5" t="str">
        <v>05/01-2000</v>
      </c>
      <c r="M5" t="str">
        <v>05-01/2000</v>
      </c>
    </row>
    <row r="6" spans="1:13" x14ac:dyDescent="0.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s="1" t="str">
        <v>06/05/2001</v>
      </c>
      <c r="K6" s="1" t="str">
        <v>06-05-2001</v>
      </c>
      <c r="L6" t="str">
        <v>06/05-2001</v>
      </c>
      <c r="M6" t="str">
        <v>06-05/2001</v>
      </c>
    </row>
    <row r="7" spans="1:13" x14ac:dyDescent="0.3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s="1" t="str">
        <v>07/12/1995</v>
      </c>
      <c r="K7" s="1" t="str">
        <v>07-12-1995</v>
      </c>
      <c r="L7" t="str">
        <v>07/12-1995</v>
      </c>
      <c r="M7" t="str">
        <v>07-12/1995</v>
      </c>
    </row>
    <row r="8" spans="1:13" x14ac:dyDescent="0.3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s="1" t="str">
        <v>08/11/2003</v>
      </c>
      <c r="K8" s="1" t="str">
        <v>08-11-2003</v>
      </c>
      <c r="L8" t="str">
        <v>08/11-2003</v>
      </c>
      <c r="M8" t="str">
        <v>08-11/2003</v>
      </c>
    </row>
    <row r="9" spans="1:13" x14ac:dyDescent="0.3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s="1" t="str">
        <v>09/06/2002</v>
      </c>
      <c r="K9" s="1" t="str">
        <v>09-06-2002</v>
      </c>
      <c r="L9" t="str">
        <v>09/06-2002</v>
      </c>
      <c r="M9" t="str">
        <v>09-06/2002</v>
      </c>
    </row>
    <row r="10" spans="1:13" x14ac:dyDescent="0.3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s="1" t="str">
        <v>10/08/2003</v>
      </c>
      <c r="K10" s="1" t="str">
        <v>10-08-2003</v>
      </c>
      <c r="L10" t="str">
        <v>10/08-2003</v>
      </c>
      <c r="M10" t="str">
        <v>10-08/2003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7C884-7274-4F64-A141-B5B6FD6796FF}">
  <dimension ref="A1:L10"/>
  <sheetViews>
    <sheetView workbookViewId="0">
      <selection activeCell="I10" sqref="A1:I10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5.77734375" bestFit="1" customWidth="1"/>
    <col min="7" max="7" width="6" bestFit="1" customWidth="1"/>
    <col min="8" max="8" width="9.5546875" bestFit="1" customWidth="1"/>
    <col min="9" max="9" width="10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56</v>
      </c>
      <c r="K1" t="s">
        <v>57</v>
      </c>
      <c r="L1" t="s">
        <v>58</v>
      </c>
    </row>
    <row r="2" spans="1:12" x14ac:dyDescent="0.3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FBD35-A859-4BFC-80ED-B9AC3C87B770}">
  <dimension ref="A1:L10"/>
  <sheetViews>
    <sheetView workbookViewId="0">
      <selection sqref="A1:I10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5.77734375" bestFit="1" customWidth="1"/>
    <col min="7" max="7" width="6" bestFit="1" customWidth="1"/>
    <col min="8" max="8" width="9.5546875" bestFit="1" customWidth="1"/>
    <col min="9" max="9" width="10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59</v>
      </c>
      <c r="K1" t="s">
        <v>60</v>
      </c>
      <c r="L1" t="s">
        <v>61</v>
      </c>
    </row>
    <row r="2" spans="1:12" x14ac:dyDescent="0.3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COUNTIF(G2:G10,"&gt;50000")</f>
        <v>2</v>
      </c>
      <c r="L2">
        <f>COUNTIFS(G2:G10,"&gt;40000",E2:E10,"Male")</f>
        <v>6</v>
      </c>
    </row>
    <row r="3" spans="1:12" x14ac:dyDescent="0.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83872-6D73-47E2-9A43-259BED09B91E}">
  <dimension ref="A1:M10"/>
  <sheetViews>
    <sheetView tabSelected="1" workbookViewId="0">
      <selection activeCell="N8" sqref="N8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5.77734375" bestFit="1" customWidth="1"/>
    <col min="7" max="7" width="6" bestFit="1" customWidth="1"/>
    <col min="8" max="8" width="9.5546875" bestFit="1" customWidth="1"/>
    <col min="9" max="9" width="10.5546875" bestFit="1" customWidth="1"/>
    <col min="10" max="10" width="12.33203125" bestFit="1" customWidth="1"/>
    <col min="11" max="11" width="11.44140625" bestFit="1" customWidth="1"/>
    <col min="13" max="13" width="13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55</v>
      </c>
      <c r="K1" t="s">
        <v>62</v>
      </c>
      <c r="L1" t="s">
        <v>63</v>
      </c>
      <c r="M1" t="s">
        <v>64</v>
      </c>
    </row>
    <row r="2" spans="1:13" x14ac:dyDescent="0.3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 cm="1">
        <f t="array" ref="J2:J10">TEXT(H2:H10,"mm/dd/yyyy")</f>
        <v>11/02/2001</v>
      </c>
      <c r="K2" t="str" cm="1">
        <f t="array" ref="K2:K10">TEXT(I2:I10,"mm/dd/yyyy")</f>
        <v>09/06/2015</v>
      </c>
      <c r="L2" cm="1">
        <f t="array" ref="L2:L10">_xlfn.DAYS(_xlfn.ANCHORARRAY(K2),_xlfn.ANCHORARRAY(J2))</f>
        <v>5056</v>
      </c>
      <c r="M2">
        <f>NETWORKDAYS(J2,K2)</f>
        <v>3611</v>
      </c>
    </row>
    <row r="3" spans="1:13" x14ac:dyDescent="0.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10/03/1999</v>
      </c>
      <c r="K3" t="str">
        <v>10/10/2015</v>
      </c>
      <c r="L3">
        <v>5851</v>
      </c>
      <c r="M3">
        <f t="shared" ref="M3:M10" si="0">NETWORKDAYS(J3,K3)</f>
        <v>4180</v>
      </c>
    </row>
    <row r="4" spans="1:13" x14ac:dyDescent="0.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v>07/04/2000</v>
      </c>
      <c r="K4" t="str">
        <v>09/08/2017</v>
      </c>
      <c r="L4">
        <v>6275</v>
      </c>
      <c r="M4">
        <f t="shared" si="0"/>
        <v>4484</v>
      </c>
    </row>
    <row r="5" spans="1:13" x14ac:dyDescent="0.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v>01/05/2000</v>
      </c>
      <c r="K5" t="str">
        <v>12/03/2015</v>
      </c>
      <c r="L5">
        <v>5811</v>
      </c>
      <c r="M5">
        <f t="shared" si="0"/>
        <v>4152</v>
      </c>
    </row>
    <row r="6" spans="1:13" x14ac:dyDescent="0.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v>05/06/2001</v>
      </c>
      <c r="K6" t="str">
        <v>08/30/2017</v>
      </c>
      <c r="L6">
        <v>5960</v>
      </c>
      <c r="M6">
        <f t="shared" si="0"/>
        <v>4258</v>
      </c>
    </row>
    <row r="7" spans="1:13" x14ac:dyDescent="0.3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v>12/07/1995</v>
      </c>
      <c r="K7" t="str">
        <v>09/11/2013</v>
      </c>
      <c r="L7">
        <v>6488</v>
      </c>
      <c r="M7">
        <f t="shared" si="0"/>
        <v>4635</v>
      </c>
    </row>
    <row r="8" spans="1:13" x14ac:dyDescent="0.3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v>11/08/2003</v>
      </c>
      <c r="K8" t="str">
        <v>10/04/2013</v>
      </c>
      <c r="L8">
        <v>3618</v>
      </c>
      <c r="M8">
        <f t="shared" si="0"/>
        <v>2585</v>
      </c>
    </row>
    <row r="9" spans="1:13" x14ac:dyDescent="0.3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v>06/09/2002</v>
      </c>
      <c r="K9" t="str">
        <v>04/22/2015</v>
      </c>
      <c r="L9">
        <v>4700</v>
      </c>
      <c r="M9">
        <f t="shared" si="0"/>
        <v>3358</v>
      </c>
    </row>
    <row r="10" spans="1:13" x14ac:dyDescent="0.3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v>08/10/2003</v>
      </c>
      <c r="K10" t="str">
        <v>09/14/2011</v>
      </c>
      <c r="L10">
        <v>2957</v>
      </c>
      <c r="M10">
        <f t="shared" si="0"/>
        <v>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MAX-MIN</vt:lpstr>
      <vt:lpstr>IF-IFS</vt:lpstr>
      <vt:lpstr>LEN</vt:lpstr>
      <vt:lpstr>LEFT-RIGHT</vt:lpstr>
      <vt:lpstr>TRIM</vt:lpstr>
      <vt:lpstr>CONCATENATE</vt:lpstr>
      <vt:lpstr>SUBSTITUTE</vt:lpstr>
      <vt:lpstr>SUM-SUMIF-SUMIFS</vt:lpstr>
      <vt:lpstr>COUNT-COUNTIF-COUNTIFS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kumar kota</dc:creator>
  <cp:lastModifiedBy>vikas kumar kota</cp:lastModifiedBy>
  <dcterms:created xsi:type="dcterms:W3CDTF">2023-08-15T20:03:49Z</dcterms:created>
  <dcterms:modified xsi:type="dcterms:W3CDTF">2023-08-15T21:07:10Z</dcterms:modified>
</cp:coreProperties>
</file>