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sng/Desktop/WSB_Sentiment_Analysis/regression/"/>
    </mc:Choice>
  </mc:AlternateContent>
  <xr:revisionPtr revIDLastSave="0" documentId="13_ncr:1_{F6F67E2F-BF76-C846-9484-F8376AFB2331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Final Exhibit" sheetId="2" r:id="rId1"/>
    <sheet name="Granger_Causality_Results_be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9" i="2"/>
  <c r="A20" i="2"/>
  <c r="A21" i="2"/>
  <c r="A22" i="2"/>
  <c r="A23" i="2"/>
  <c r="A24" i="2"/>
  <c r="A16" i="2"/>
  <c r="I5" i="1"/>
  <c r="I7" i="1"/>
  <c r="I13" i="1"/>
  <c r="I15" i="1"/>
  <c r="I21" i="1"/>
  <c r="I23" i="1"/>
  <c r="I29" i="1"/>
  <c r="I31" i="1"/>
  <c r="I37" i="1"/>
  <c r="I39" i="1"/>
  <c r="I45" i="1"/>
  <c r="I47" i="1"/>
  <c r="I53" i="1"/>
  <c r="I55" i="1"/>
  <c r="I61" i="1"/>
  <c r="I63" i="1"/>
  <c r="I69" i="1"/>
  <c r="I71" i="1"/>
  <c r="I77" i="1"/>
  <c r="I79" i="1"/>
  <c r="I85" i="1"/>
  <c r="I87" i="1"/>
  <c r="I93" i="1"/>
  <c r="I95" i="1"/>
  <c r="I101" i="1"/>
  <c r="I103" i="1"/>
  <c r="I109" i="1"/>
  <c r="I111" i="1"/>
  <c r="I117" i="1"/>
  <c r="I119" i="1"/>
  <c r="H2" i="1"/>
  <c r="G3" i="1"/>
  <c r="I3" i="1" s="1"/>
  <c r="C16" i="2" s="1"/>
  <c r="G4" i="1"/>
  <c r="I4" i="1" s="1"/>
  <c r="G5" i="1"/>
  <c r="G6" i="1"/>
  <c r="I6" i="1" s="1"/>
  <c r="G7" i="1"/>
  <c r="G8" i="1"/>
  <c r="I8" i="1" s="1"/>
  <c r="G9" i="1"/>
  <c r="I9" i="1" s="1"/>
  <c r="G10" i="1"/>
  <c r="I10" i="1" s="1"/>
  <c r="G11" i="1"/>
  <c r="I11" i="1" s="1"/>
  <c r="E16" i="2" s="1"/>
  <c r="G12" i="1"/>
  <c r="I12" i="1" s="1"/>
  <c r="G13" i="1"/>
  <c r="G14" i="1"/>
  <c r="I14" i="1" s="1"/>
  <c r="G15" i="1"/>
  <c r="G16" i="1"/>
  <c r="I16" i="1" s="1"/>
  <c r="G17" i="1"/>
  <c r="I17" i="1" s="1"/>
  <c r="C20" i="2" s="1"/>
  <c r="G18" i="1"/>
  <c r="I18" i="1" s="1"/>
  <c r="G19" i="1"/>
  <c r="I19" i="1" s="1"/>
  <c r="G20" i="1"/>
  <c r="I20" i="1" s="1"/>
  <c r="G21" i="1"/>
  <c r="G22" i="1"/>
  <c r="I22" i="1" s="1"/>
  <c r="G23" i="1"/>
  <c r="G24" i="1"/>
  <c r="I24" i="1" s="1"/>
  <c r="G25" i="1"/>
  <c r="I25" i="1" s="1"/>
  <c r="G26" i="1"/>
  <c r="I26" i="1" s="1"/>
  <c r="G27" i="1"/>
  <c r="I27" i="1" s="1"/>
  <c r="G28" i="1"/>
  <c r="I28" i="1" s="1"/>
  <c r="C17" i="2" s="1"/>
  <c r="G29" i="1"/>
  <c r="G30" i="1"/>
  <c r="I30" i="1" s="1"/>
  <c r="G31" i="1"/>
  <c r="G32" i="1"/>
  <c r="I32" i="1" s="1"/>
  <c r="D17" i="2" s="1"/>
  <c r="G33" i="1"/>
  <c r="I33" i="1" s="1"/>
  <c r="G34" i="1"/>
  <c r="I34" i="1" s="1"/>
  <c r="G35" i="1"/>
  <c r="I35" i="1" s="1"/>
  <c r="G36" i="1"/>
  <c r="I36" i="1" s="1"/>
  <c r="G37" i="1"/>
  <c r="G38" i="1"/>
  <c r="I38" i="1" s="1"/>
  <c r="G39" i="1"/>
  <c r="G40" i="1"/>
  <c r="I40" i="1" s="1"/>
  <c r="C19" i="2" s="1"/>
  <c r="G41" i="1"/>
  <c r="I41" i="1" s="1"/>
  <c r="G42" i="1"/>
  <c r="I42" i="1" s="1"/>
  <c r="G43" i="1"/>
  <c r="I43" i="1" s="1"/>
  <c r="G44" i="1"/>
  <c r="I44" i="1" s="1"/>
  <c r="G45" i="1"/>
  <c r="G46" i="1"/>
  <c r="I46" i="1" s="1"/>
  <c r="G47" i="1"/>
  <c r="G48" i="1"/>
  <c r="I48" i="1" s="1"/>
  <c r="E19" i="2" s="1"/>
  <c r="G49" i="1"/>
  <c r="I49" i="1" s="1"/>
  <c r="G50" i="1"/>
  <c r="I50" i="1" s="1"/>
  <c r="G51" i="1"/>
  <c r="I51" i="1" s="1"/>
  <c r="G52" i="1"/>
  <c r="I52" i="1" s="1"/>
  <c r="G53" i="1"/>
  <c r="G54" i="1"/>
  <c r="I54" i="1" s="1"/>
  <c r="G55" i="1"/>
  <c r="G56" i="1"/>
  <c r="I56" i="1" s="1"/>
  <c r="G57" i="1"/>
  <c r="I57" i="1" s="1"/>
  <c r="G58" i="1"/>
  <c r="I58" i="1" s="1"/>
  <c r="G59" i="1"/>
  <c r="I59" i="1" s="1"/>
  <c r="G60" i="1"/>
  <c r="I60" i="1" s="1"/>
  <c r="G61" i="1"/>
  <c r="G62" i="1"/>
  <c r="I62" i="1" s="1"/>
  <c r="G63" i="1"/>
  <c r="G64" i="1"/>
  <c r="I64" i="1" s="1"/>
  <c r="G65" i="1"/>
  <c r="I65" i="1" s="1"/>
  <c r="G66" i="1"/>
  <c r="I66" i="1" s="1"/>
  <c r="G67" i="1"/>
  <c r="I67" i="1" s="1"/>
  <c r="G68" i="1"/>
  <c r="I68" i="1" s="1"/>
  <c r="G69" i="1"/>
  <c r="G70" i="1"/>
  <c r="I70" i="1" s="1"/>
  <c r="G71" i="1"/>
  <c r="G72" i="1"/>
  <c r="I72" i="1" s="1"/>
  <c r="G73" i="1"/>
  <c r="I73" i="1" s="1"/>
  <c r="G74" i="1"/>
  <c r="I74" i="1" s="1"/>
  <c r="G75" i="1"/>
  <c r="I75" i="1" s="1"/>
  <c r="G76" i="1"/>
  <c r="I76" i="1" s="1"/>
  <c r="G77" i="1"/>
  <c r="G78" i="1"/>
  <c r="I78" i="1" s="1"/>
  <c r="G79" i="1"/>
  <c r="G80" i="1"/>
  <c r="I80" i="1" s="1"/>
  <c r="G81" i="1"/>
  <c r="I81" i="1" s="1"/>
  <c r="G82" i="1"/>
  <c r="I82" i="1" s="1"/>
  <c r="G83" i="1"/>
  <c r="I83" i="1" s="1"/>
  <c r="G84" i="1"/>
  <c r="I84" i="1" s="1"/>
  <c r="G85" i="1"/>
  <c r="G86" i="1"/>
  <c r="I86" i="1" s="1"/>
  <c r="G87" i="1"/>
  <c r="G88" i="1"/>
  <c r="I88" i="1" s="1"/>
  <c r="G89" i="1"/>
  <c r="I89" i="1" s="1"/>
  <c r="G90" i="1"/>
  <c r="I90" i="1" s="1"/>
  <c r="G91" i="1"/>
  <c r="I91" i="1" s="1"/>
  <c r="G92" i="1"/>
  <c r="I92" i="1" s="1"/>
  <c r="G93" i="1"/>
  <c r="G94" i="1"/>
  <c r="I94" i="1" s="1"/>
  <c r="G95" i="1"/>
  <c r="G96" i="1"/>
  <c r="I96" i="1" s="1"/>
  <c r="G97" i="1"/>
  <c r="I97" i="1" s="1"/>
  <c r="E23" i="2" s="1"/>
  <c r="G98" i="1"/>
  <c r="I98" i="1" s="1"/>
  <c r="G99" i="1"/>
  <c r="I99" i="1" s="1"/>
  <c r="G100" i="1"/>
  <c r="I100" i="1" s="1"/>
  <c r="G101" i="1"/>
  <c r="G102" i="1"/>
  <c r="I102" i="1" s="1"/>
  <c r="G103" i="1"/>
  <c r="G104" i="1"/>
  <c r="I104" i="1" s="1"/>
  <c r="G105" i="1"/>
  <c r="I105" i="1" s="1"/>
  <c r="G106" i="1"/>
  <c r="I106" i="1" s="1"/>
  <c r="E24" i="2" s="1"/>
  <c r="G107" i="1"/>
  <c r="I107" i="1" s="1"/>
  <c r="G108" i="1"/>
  <c r="I108" i="1" s="1"/>
  <c r="G109" i="1"/>
  <c r="G110" i="1"/>
  <c r="I110" i="1" s="1"/>
  <c r="G111" i="1"/>
  <c r="G112" i="1"/>
  <c r="I112" i="1" s="1"/>
  <c r="G113" i="1"/>
  <c r="I113" i="1" s="1"/>
  <c r="C18" i="2" s="1"/>
  <c r="G114" i="1"/>
  <c r="I114" i="1" s="1"/>
  <c r="G115" i="1"/>
  <c r="I115" i="1" s="1"/>
  <c r="G116" i="1"/>
  <c r="I116" i="1" s="1"/>
  <c r="G117" i="1"/>
  <c r="G118" i="1"/>
  <c r="I118" i="1" s="1"/>
  <c r="G119" i="1"/>
  <c r="G120" i="1"/>
  <c r="I120" i="1" s="1"/>
  <c r="E18" i="2" s="1"/>
  <c r="G121" i="1"/>
  <c r="I121" i="1" s="1"/>
  <c r="G2" i="1"/>
  <c r="I2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5" i="1"/>
  <c r="K5" i="1" s="1"/>
  <c r="J4" i="1"/>
  <c r="K4" i="1" s="1"/>
  <c r="J3" i="1"/>
  <c r="K3" i="1" s="1"/>
  <c r="J2" i="1"/>
  <c r="K2" i="1" s="1"/>
  <c r="E20" i="2" s="1"/>
  <c r="H4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C4" i="2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D6" i="2" s="1"/>
  <c r="H45" i="1"/>
  <c r="H46" i="1"/>
  <c r="H47" i="1"/>
  <c r="H48" i="1"/>
  <c r="H49" i="1"/>
  <c r="H50" i="1"/>
  <c r="H51" i="1"/>
  <c r="H52" i="1"/>
  <c r="C8" i="2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D10" i="2" s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C23" i="2" l="1"/>
  <c r="D23" i="2"/>
  <c r="C21" i="2"/>
  <c r="C24" i="2"/>
  <c r="D19" i="2"/>
  <c r="D24" i="2"/>
  <c r="D22" i="2"/>
  <c r="D21" i="2"/>
  <c r="D16" i="2"/>
  <c r="D5" i="2"/>
  <c r="E9" i="2"/>
  <c r="C9" i="2"/>
  <c r="E8" i="2"/>
  <c r="E4" i="2"/>
  <c r="D7" i="2"/>
  <c r="D18" i="2"/>
  <c r="E22" i="2"/>
  <c r="C22" i="2"/>
  <c r="E21" i="2"/>
  <c r="E17" i="2"/>
  <c r="D20" i="2"/>
  <c r="C11" i="2"/>
  <c r="E3" i="2"/>
  <c r="E11" i="2"/>
  <c r="C5" i="2"/>
  <c r="C3" i="2"/>
  <c r="C10" i="2"/>
  <c r="E6" i="2"/>
  <c r="C6" i="2"/>
  <c r="D4" i="2"/>
  <c r="E5" i="2"/>
  <c r="E10" i="2"/>
  <c r="C7" i="2"/>
  <c r="D11" i="2"/>
  <c r="D9" i="2"/>
  <c r="D8" i="2"/>
  <c r="E7" i="2"/>
  <c r="D3" i="2"/>
</calcChain>
</file>

<file path=xl/sharedStrings.xml><?xml version="1.0" encoding="utf-8"?>
<sst xmlns="http://schemas.openxmlformats.org/spreadsheetml/2006/main" count="531" uniqueCount="44">
  <si>
    <t>ticker</t>
  </si>
  <si>
    <t>y_var</t>
  </si>
  <si>
    <t>x_var</t>
  </si>
  <si>
    <t>ssr_ftest</t>
  </si>
  <si>
    <t>lag</t>
  </si>
  <si>
    <t>amc</t>
  </si>
  <si>
    <t>Close</t>
  </si>
  <si>
    <t>comment_count</t>
  </si>
  <si>
    <t>comment_count_rollmean_3D</t>
  </si>
  <si>
    <t>comments_positive</t>
  </si>
  <si>
    <t>comments_positive_rollmean_3D</t>
  </si>
  <si>
    <t>Daily%Change</t>
  </si>
  <si>
    <t>SD</t>
  </si>
  <si>
    <t>amzn</t>
  </si>
  <si>
    <t>bb</t>
  </si>
  <si>
    <t>clov</t>
  </si>
  <si>
    <t>fb</t>
  </si>
  <si>
    <t>meta</t>
  </si>
  <si>
    <t>nok</t>
  </si>
  <si>
    <t>pltr</t>
  </si>
  <si>
    <t>tsla</t>
  </si>
  <si>
    <t>wish</t>
  </si>
  <si>
    <t>AMC</t>
  </si>
  <si>
    <t>BB</t>
  </si>
  <si>
    <t>CLOV</t>
  </si>
  <si>
    <t>FB</t>
  </si>
  <si>
    <t>NOK</t>
  </si>
  <si>
    <t>PLTR</t>
  </si>
  <si>
    <t>TSLA</t>
  </si>
  <si>
    <t>WISH</t>
  </si>
  <si>
    <t>% Change</t>
  </si>
  <si>
    <t>Std Dev</t>
  </si>
  <si>
    <t>AMZN</t>
  </si>
  <si>
    <t>key</t>
  </si>
  <si>
    <t>Significance</t>
  </si>
  <si>
    <t>Label</t>
  </si>
  <si>
    <t>Combined</t>
  </si>
  <si>
    <t>Only stat level</t>
  </si>
  <si>
    <t>All</t>
  </si>
  <si>
    <t>All MA</t>
  </si>
  <si>
    <t>Pos</t>
  </si>
  <si>
    <t>Pos MA</t>
  </si>
  <si>
    <t>META/FB</t>
  </si>
  <si>
    <t>Final Exhibit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</si>
</sst>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/>
    <xf numFmtId="0" fontId="0" fillId="0" borderId="0" xfId="0" applyAlignment="1">
      <alignment horizont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11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showGridLines="0" tabSelected="1" topLeftCell="B12" workbookViewId="0">
      <selection activeCell="G16" sqref="G16"/>
    </sheetView>
  </sheetViews>
  <sheetFormatPr baseColWidth="10" defaultRowHeight="16" x14ac:dyDescent="0.2"/>
  <cols>
    <col min="1" max="1" width="0" hidden="1" customWidth="1"/>
    <col min="2" max="2" width="9.1640625" customWidth="1"/>
    <col min="3" max="5" width="15.83203125" customWidth="1"/>
  </cols>
  <sheetData>
    <row r="1" spans="1:5" hidden="1" x14ac:dyDescent="0.2">
      <c r="C1" s="3" t="s">
        <v>6</v>
      </c>
      <c r="D1" s="3" t="s">
        <v>11</v>
      </c>
      <c r="E1" s="3" t="s">
        <v>12</v>
      </c>
    </row>
    <row r="2" spans="1:5" hidden="1" x14ac:dyDescent="0.2">
      <c r="C2" s="2" t="s">
        <v>6</v>
      </c>
      <c r="D2" s="2" t="s">
        <v>30</v>
      </c>
      <c r="E2" s="2" t="s">
        <v>31</v>
      </c>
    </row>
    <row r="3" spans="1:5" ht="51" hidden="1" x14ac:dyDescent="0.2">
      <c r="A3" t="s">
        <v>5</v>
      </c>
      <c r="B3" t="s">
        <v>22</v>
      </c>
      <c r="C3" s="5" t="str">
        <f>INDEX(Granger_Causality_Results_best!$H$2:$H$121,MATCH($A3&amp;C$1&amp;"best",Granger_Causality_Results_best!$K$2:$K$121,0))</f>
        <v>All MA (0.006)</v>
      </c>
      <c r="D3" s="5" t="str">
        <f>INDEX(Granger_Causality_Results_best!$H$2:$H$121,MATCH($A3&amp;D$1&amp;"best",Granger_Causality_Results_best!$K$2:$K$121,0))</f>
        <v>All MA (0.013)</v>
      </c>
      <c r="E3" s="5" t="str">
        <f>INDEX(Granger_Causality_Results_best!$H$2:$H$121,MATCH($A3&amp;E$1&amp;"best",Granger_Causality_Results_best!$K$2:$K$121,0))</f>
        <v>All MA (0.068)</v>
      </c>
    </row>
    <row r="4" spans="1:5" ht="51" hidden="1" x14ac:dyDescent="0.2">
      <c r="A4" t="s">
        <v>14</v>
      </c>
      <c r="B4" t="s">
        <v>23</v>
      </c>
      <c r="C4" s="5" t="str">
        <f>INDEX(Granger_Causality_Results_best!$H$2:$H$121,MATCH($A4&amp;C$1&amp;"best",Granger_Causality_Results_best!$K$2:$K$121,0))</f>
        <v>Pos (0.001)</v>
      </c>
      <c r="D4" s="5" t="str">
        <f>INDEX(Granger_Causality_Results_best!$H$2:$H$121,MATCH($A4&amp;D$1&amp;"best",Granger_Causality_Results_best!$K$2:$K$121,0))</f>
        <v>Pos (0.024)</v>
      </c>
      <c r="E4" s="5" t="str">
        <f>INDEX(Granger_Causality_Results_best!$H$2:$H$121,MATCH($A4&amp;E$1&amp;"best",Granger_Causality_Results_best!$K$2:$K$121,0))</f>
        <v>Pos MA (0.009)</v>
      </c>
    </row>
    <row r="5" spans="1:5" ht="51" hidden="1" x14ac:dyDescent="0.2">
      <c r="A5" t="s">
        <v>21</v>
      </c>
      <c r="B5" t="s">
        <v>29</v>
      </c>
      <c r="C5" s="5" t="str">
        <f>INDEX(Granger_Causality_Results_best!$H$2:$H$121,MATCH($A5&amp;C$1&amp;"best",Granger_Causality_Results_best!$K$2:$K$121,0))</f>
        <v>Pos MA (0.46)</v>
      </c>
      <c r="D5" s="5" t="str">
        <f>INDEX(Granger_Causality_Results_best!$H$2:$H$121,MATCH($A5&amp;D$1&amp;"best",Granger_Causality_Results_best!$K$2:$K$121,0))</f>
        <v>Pos MA (0.312)</v>
      </c>
      <c r="E5" s="5" t="str">
        <f>INDEX(Granger_Causality_Results_best!$H$2:$H$121,MATCH($A5&amp;E$1&amp;"best",Granger_Causality_Results_best!$K$2:$K$121,0))</f>
        <v>Pos (0.07)</v>
      </c>
    </row>
    <row r="6" spans="1:5" ht="51" hidden="1" x14ac:dyDescent="0.2">
      <c r="A6" t="s">
        <v>15</v>
      </c>
      <c r="B6" t="s">
        <v>24</v>
      </c>
      <c r="C6" s="5" t="str">
        <f>INDEX(Granger_Causality_Results_best!$H$2:$H$121,MATCH($A6&amp;C$1&amp;"best",Granger_Causality_Results_best!$K$2:$K$121,0))</f>
        <v>All (0.228)</v>
      </c>
      <c r="D6" s="5" t="str">
        <f>INDEX(Granger_Causality_Results_best!$H$2:$H$121,MATCH($A6&amp;D$1&amp;"best",Granger_Causality_Results_best!$K$2:$K$121,0))</f>
        <v>All MA (0.225)</v>
      </c>
      <c r="E6" s="5" t="str">
        <f>INDEX(Granger_Causality_Results_best!$H$2:$H$121,MATCH($A6&amp;E$1&amp;"best",Granger_Causality_Results_best!$K$2:$K$121,0))</f>
        <v>All (0)</v>
      </c>
    </row>
    <row r="7" spans="1:5" ht="51" hidden="1" x14ac:dyDescent="0.2">
      <c r="A7" t="s">
        <v>13</v>
      </c>
      <c r="B7" t="s">
        <v>32</v>
      </c>
      <c r="C7" s="5" t="str">
        <f>INDEX(Granger_Causality_Results_best!$H$2:$H$121,MATCH($A7&amp;C$1&amp;"best",Granger_Causality_Results_best!$K$2:$K$121,0))</f>
        <v>Pos MA (0.011)</v>
      </c>
      <c r="D7" s="5" t="str">
        <f>INDEX(Granger_Causality_Results_best!$H$2:$H$121,MATCH($A7&amp;D$1&amp;"best",Granger_Causality_Results_best!$K$2:$K$121,0))</f>
        <v>Pos MA (0.04)</v>
      </c>
      <c r="E7" s="5" t="str">
        <f>INDEX(Granger_Causality_Results_best!$H$2:$H$121,MATCH($A7&amp;E$1&amp;"best",Granger_Causality_Results_best!$K$2:$K$121,0))</f>
        <v>All MA (0.1)</v>
      </c>
    </row>
    <row r="8" spans="1:5" ht="51" hidden="1" x14ac:dyDescent="0.2">
      <c r="A8" t="s">
        <v>16</v>
      </c>
      <c r="B8" t="s">
        <v>25</v>
      </c>
      <c r="C8" s="5" t="str">
        <f>INDEX(Granger_Causality_Results_best!$H$2:$H$121,MATCH($A8&amp;C$1&amp;"best",Granger_Causality_Results_best!$K$2:$K$121,0))</f>
        <v>Pos (0.432)</v>
      </c>
      <c r="D8" s="5" t="str">
        <f>INDEX(Granger_Causality_Results_best!$H$2:$H$121,MATCH($A8&amp;D$1&amp;"best",Granger_Causality_Results_best!$K$2:$K$121,0))</f>
        <v>Pos (0.397)</v>
      </c>
      <c r="E8" s="5" t="str">
        <f>INDEX(Granger_Causality_Results_best!$H$2:$H$121,MATCH($A8&amp;E$1&amp;"best",Granger_Causality_Results_best!$K$2:$K$121,0))</f>
        <v>Pos MA (0.075)</v>
      </c>
    </row>
    <row r="9" spans="1:5" ht="51" hidden="1" x14ac:dyDescent="0.2">
      <c r="A9" t="s">
        <v>18</v>
      </c>
      <c r="B9" t="s">
        <v>26</v>
      </c>
      <c r="C9" s="5" t="str">
        <f>INDEX(Granger_Causality_Results_best!$H$2:$H$121,MATCH($A9&amp;C$1&amp;"best",Granger_Causality_Results_best!$K$2:$K$121,0))</f>
        <v>All MA (0)</v>
      </c>
      <c r="D9" s="5" t="str">
        <f>INDEX(Granger_Causality_Results_best!$H$2:$H$121,MATCH($A9&amp;D$1&amp;"best",Granger_Causality_Results_best!$K$2:$K$121,0))</f>
        <v>All MA (0)</v>
      </c>
      <c r="E9" s="5" t="str">
        <f>INDEX(Granger_Causality_Results_best!$H$2:$H$121,MATCH($A9&amp;E$1&amp;"best",Granger_Causality_Results_best!$K$2:$K$121,0))</f>
        <v>All MA (0)</v>
      </c>
    </row>
    <row r="10" spans="1:5" ht="51" hidden="1" x14ac:dyDescent="0.2">
      <c r="A10" t="s">
        <v>19</v>
      </c>
      <c r="B10" t="s">
        <v>27</v>
      </c>
      <c r="C10" s="5" t="str">
        <f>INDEX(Granger_Causality_Results_best!$H$2:$H$121,MATCH($A10&amp;C$1&amp;"best",Granger_Causality_Results_best!$K$2:$K$121,0))</f>
        <v>Pos (0)</v>
      </c>
      <c r="D10" s="5" t="str">
        <f>INDEX(Granger_Causality_Results_best!$H$2:$H$121,MATCH($A10&amp;D$1&amp;"best",Granger_Causality_Results_best!$K$2:$K$121,0))</f>
        <v>Pos (0)</v>
      </c>
      <c r="E10" s="5" t="str">
        <f>INDEX(Granger_Causality_Results_best!$H$2:$H$121,MATCH($A10&amp;E$1&amp;"best",Granger_Causality_Results_best!$K$2:$K$121,0))</f>
        <v>Pos MA (0)</v>
      </c>
    </row>
    <row r="11" spans="1:5" ht="51" hidden="1" x14ac:dyDescent="0.2">
      <c r="A11" t="s">
        <v>20</v>
      </c>
      <c r="B11" t="s">
        <v>28</v>
      </c>
      <c r="C11" s="5" t="str">
        <f>INDEX(Granger_Causality_Results_best!$H$2:$H$121,MATCH($A11&amp;C$1&amp;"best",Granger_Causality_Results_best!$K$2:$K$121,0))</f>
        <v>All MA (0.016)</v>
      </c>
      <c r="D11" s="5" t="str">
        <f>INDEX(Granger_Causality_Results_best!$H$2:$H$121,MATCH($A11&amp;D$1&amp;"best",Granger_Causality_Results_best!$K$2:$K$121,0))</f>
        <v>All MA (0.042)</v>
      </c>
      <c r="E11" s="5" t="str">
        <f>INDEX(Granger_Causality_Results_best!$H$2:$H$121,MATCH($A11&amp;E$1&amp;"best",Granger_Causality_Results_best!$K$2:$K$121,0))</f>
        <v>Pos (0.14)</v>
      </c>
    </row>
    <row r="12" spans="1:5" ht="23" x14ac:dyDescent="0.25">
      <c r="B12" s="11" t="s">
        <v>43</v>
      </c>
      <c r="C12" s="2"/>
      <c r="D12" s="2"/>
      <c r="E12" s="2"/>
    </row>
    <row r="13" spans="1:5" x14ac:dyDescent="0.2">
      <c r="C13" s="2"/>
      <c r="D13" s="2"/>
      <c r="E13" s="2"/>
    </row>
    <row r="14" spans="1:5" hidden="1" x14ac:dyDescent="0.2">
      <c r="C14" s="3" t="s">
        <v>6</v>
      </c>
      <c r="D14" s="3" t="s">
        <v>11</v>
      </c>
      <c r="E14" s="3" t="s">
        <v>12</v>
      </c>
    </row>
    <row r="15" spans="1:5" x14ac:dyDescent="0.2">
      <c r="B15" s="6"/>
      <c r="C15" s="7" t="s">
        <v>6</v>
      </c>
      <c r="D15" s="7" t="s">
        <v>30</v>
      </c>
      <c r="E15" s="7" t="s">
        <v>31</v>
      </c>
    </row>
    <row r="16" spans="1:5" ht="30" customHeight="1" x14ac:dyDescent="0.2">
      <c r="A16" t="str">
        <f>LOWER(B16)</f>
        <v>amzn</v>
      </c>
      <c r="B16" s="8" t="s">
        <v>32</v>
      </c>
      <c r="C16" s="9" t="str">
        <f>INDEX(Granger_Causality_Results_best!$I$2:$I$121,MATCH($A16&amp;C$1&amp;"best",Granger_Causality_Results_best!$K$2:$K$121,0))</f>
        <v>Pos MA (2D)*</v>
      </c>
      <c r="D16" s="9" t="str">
        <f>INDEX(Granger_Causality_Results_best!$I$2:$I$121,MATCH($A16&amp;D$1&amp;"best",Granger_Causality_Results_best!$K$2:$K$121,0))</f>
        <v>Pos MA (2D)*</v>
      </c>
      <c r="E16" s="9" t="str">
        <f>INDEX(Granger_Causality_Results_best!$I$2:$I$121,MATCH($A16&amp;E$1&amp;"best",Granger_Causality_Results_best!$K$2:$K$121,0))</f>
        <v>All MA (2D)</v>
      </c>
    </row>
    <row r="17" spans="1:5" ht="30" customHeight="1" x14ac:dyDescent="0.2">
      <c r="A17" t="str">
        <f t="shared" ref="A17:A24" si="0">LOWER(B17)</f>
        <v>tsla</v>
      </c>
      <c r="B17" s="8" t="s">
        <v>28</v>
      </c>
      <c r="C17" s="9" t="str">
        <f>INDEX(Granger_Causality_Results_best!$I$2:$I$121,MATCH($A17&amp;C$1&amp;"best",Granger_Causality_Results_best!$K$2:$K$121,0))</f>
        <v>All MA (3D)*</v>
      </c>
      <c r="D17" s="9" t="str">
        <f>INDEX(Granger_Causality_Results_best!$I$2:$I$121,MATCH($A17&amp;D$1&amp;"best",Granger_Causality_Results_best!$K$2:$K$121,0))</f>
        <v>All MA (4D)*</v>
      </c>
      <c r="E17" s="9" t="str">
        <f>INDEX(Granger_Causality_Results_best!$I$2:$I$121,MATCH($A17&amp;E$1&amp;"best",Granger_Causality_Results_best!$K$2:$K$121,0))</f>
        <v>Pos (1D)</v>
      </c>
    </row>
    <row r="18" spans="1:5" ht="30" customHeight="1" x14ac:dyDescent="0.2">
      <c r="A18" t="s">
        <v>16</v>
      </c>
      <c r="B18" s="8" t="s">
        <v>42</v>
      </c>
      <c r="C18" s="9" t="str">
        <f>INDEX(Granger_Causality_Results_best!$I$2:$I$121,MATCH($A18&amp;C$1&amp;"best",Granger_Causality_Results_best!$K$2:$K$121,0))</f>
        <v>Pos (4D)</v>
      </c>
      <c r="D18" s="9" t="str">
        <f>INDEX(Granger_Causality_Results_best!$I$2:$I$121,MATCH($A18&amp;D$1&amp;"best",Granger_Causality_Results_best!$K$2:$K$121,0))</f>
        <v>Pos (4D)</v>
      </c>
      <c r="E18" s="9" t="str">
        <f>INDEX(Granger_Causality_Results_best!$I$2:$I$121,MATCH($A18&amp;E$1&amp;"best",Granger_Causality_Results_best!$K$2:$K$121,0))</f>
        <v>Pos MA (4D)</v>
      </c>
    </row>
    <row r="19" spans="1:5" ht="30" customHeight="1" x14ac:dyDescent="0.2">
      <c r="A19" t="str">
        <f t="shared" si="0"/>
        <v>nok</v>
      </c>
      <c r="B19" s="8" t="s">
        <v>26</v>
      </c>
      <c r="C19" s="9" t="str">
        <f>INDEX(Granger_Causality_Results_best!$I$2:$I$121,MATCH($A19&amp;C$1&amp;"best",Granger_Causality_Results_best!$K$2:$K$121,0))</f>
        <v>All MA (5D)***</v>
      </c>
      <c r="D19" s="9" t="str">
        <f>INDEX(Granger_Causality_Results_best!$I$2:$I$121,MATCH($A19&amp;D$1&amp;"best",Granger_Causality_Results_best!$K$2:$K$121,0))</f>
        <v>All MA (5D)***</v>
      </c>
      <c r="E19" s="9" t="str">
        <f>INDEX(Granger_Causality_Results_best!$I$2:$I$121,MATCH($A19&amp;E$1&amp;"best",Granger_Causality_Results_best!$K$2:$K$121,0))</f>
        <v>All MA (4D)***</v>
      </c>
    </row>
    <row r="20" spans="1:5" ht="30" customHeight="1" x14ac:dyDescent="0.2">
      <c r="A20" t="str">
        <f t="shared" si="0"/>
        <v>pltr</v>
      </c>
      <c r="B20" s="8" t="s">
        <v>27</v>
      </c>
      <c r="C20" s="9" t="str">
        <f>INDEX(Granger_Causality_Results_best!$I$2:$I$121,MATCH($A20&amp;C$1&amp;"best",Granger_Causality_Results_best!$K$2:$K$121,0))</f>
        <v>Pos (5D)***</v>
      </c>
      <c r="D20" s="9" t="str">
        <f>INDEX(Granger_Causality_Results_best!$I$2:$I$121,MATCH($A20&amp;D$1&amp;"best",Granger_Causality_Results_best!$K$2:$K$121,0))</f>
        <v>Pos (4D)***</v>
      </c>
      <c r="E20" s="9" t="str">
        <f>INDEX(Granger_Causality_Results_best!$I$2:$I$121,MATCH($A20&amp;E$1&amp;"best",Granger_Causality_Results_best!$K$2:$K$121,0))</f>
        <v>Pos MA (7D)***</v>
      </c>
    </row>
    <row r="21" spans="1:5" ht="30" customHeight="1" x14ac:dyDescent="0.2">
      <c r="A21" t="str">
        <f t="shared" si="0"/>
        <v>amc</v>
      </c>
      <c r="B21" s="8" t="s">
        <v>22</v>
      </c>
      <c r="C21" s="9" t="str">
        <f>INDEX(Granger_Causality_Results_best!$I$2:$I$121,MATCH($A21&amp;C$1&amp;"best",Granger_Causality_Results_best!$K$2:$K$121,0))</f>
        <v>All MA (3D)**</v>
      </c>
      <c r="D21" s="9" t="str">
        <f>INDEX(Granger_Causality_Results_best!$I$2:$I$121,MATCH($A21&amp;D$1&amp;"best",Granger_Causality_Results_best!$K$2:$K$121,0))</f>
        <v>All MA (3D)*</v>
      </c>
      <c r="E21" s="9" t="str">
        <f>INDEX(Granger_Causality_Results_best!$I$2:$I$121,MATCH($A21&amp;E$1&amp;"best",Granger_Causality_Results_best!$K$2:$K$121,0))</f>
        <v>All MA (1D)</v>
      </c>
    </row>
    <row r="22" spans="1:5" ht="30" customHeight="1" x14ac:dyDescent="0.2">
      <c r="A22" t="str">
        <f t="shared" si="0"/>
        <v>bb</v>
      </c>
      <c r="B22" s="8" t="s">
        <v>23</v>
      </c>
      <c r="C22" s="9" t="str">
        <f>INDEX(Granger_Causality_Results_best!$I$2:$I$121,MATCH($A22&amp;C$1&amp;"best",Granger_Causality_Results_best!$K$2:$K$121,0))</f>
        <v>Pos (7D)***</v>
      </c>
      <c r="D22" s="9" t="str">
        <f>INDEX(Granger_Causality_Results_best!$I$2:$I$121,MATCH($A22&amp;D$1&amp;"best",Granger_Causality_Results_best!$K$2:$K$121,0))</f>
        <v>Pos (6D)*</v>
      </c>
      <c r="E22" s="9" t="str">
        <f>INDEX(Granger_Causality_Results_best!$I$2:$I$121,MATCH($A22&amp;E$1&amp;"best",Granger_Causality_Results_best!$K$2:$K$121,0))</f>
        <v>Pos MA (1D)**</v>
      </c>
    </row>
    <row r="23" spans="1:5" ht="30" customHeight="1" x14ac:dyDescent="0.2">
      <c r="A23" t="str">
        <f t="shared" si="0"/>
        <v>wish</v>
      </c>
      <c r="B23" s="8" t="s">
        <v>29</v>
      </c>
      <c r="C23" s="9" t="str">
        <f>INDEX(Granger_Causality_Results_best!$I$2:$I$121,MATCH($A23&amp;C$1&amp;"best",Granger_Causality_Results_best!$K$2:$K$121,0))</f>
        <v>Pos MA (1D)</v>
      </c>
      <c r="D23" s="9" t="str">
        <f>INDEX(Granger_Causality_Results_best!$I$2:$I$121,MATCH($A23&amp;D$1&amp;"best",Granger_Causality_Results_best!$K$2:$K$121,0))</f>
        <v>Pos MA (1D)</v>
      </c>
      <c r="E23" s="9" t="str">
        <f>INDEX(Granger_Causality_Results_best!$I$2:$I$121,MATCH($A23&amp;E$1&amp;"best",Granger_Causality_Results_best!$K$2:$K$121,0))</f>
        <v>Pos (1D)</v>
      </c>
    </row>
    <row r="24" spans="1:5" ht="30" customHeight="1" x14ac:dyDescent="0.2">
      <c r="A24" t="str">
        <f t="shared" si="0"/>
        <v>clov</v>
      </c>
      <c r="B24" s="8" t="s">
        <v>24</v>
      </c>
      <c r="C24" s="9" t="str">
        <f>INDEX(Granger_Causality_Results_best!$I$2:$I$121,MATCH($A24&amp;C$1&amp;"best",Granger_Causality_Results_best!$K$2:$K$121,0))</f>
        <v>All (2D)</v>
      </c>
      <c r="D24" s="9" t="str">
        <f>INDEX(Granger_Causality_Results_best!$I$2:$I$121,MATCH($A24&amp;D$1&amp;"best",Granger_Causality_Results_best!$K$2:$K$121,0))</f>
        <v>All MA (7D)</v>
      </c>
      <c r="E24" s="9" t="str">
        <f>INDEX(Granger_Causality_Results_best!$I$2:$I$121,MATCH($A24&amp;E$1&amp;"best",Granger_Causality_Results_best!$K$2:$K$121,0))</f>
        <v>All (7D)***</v>
      </c>
    </row>
  </sheetData>
  <conditionalFormatting sqref="C16:E24">
    <cfRule type="containsText" dxfId="1" priority="1" operator="containsText" text="pos">
      <formula>NOT(ISERROR(SEARCH("pos",C16)))</formula>
    </cfRule>
    <cfRule type="containsText" dxfId="0" priority="2" operator="containsText" text="positive">
      <formula>NOT(ISERROR(SEARCH("positive",C16)))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="90" zoomScaleNormal="90" workbookViewId="0">
      <pane ySplit="1" topLeftCell="A71" activePane="bottomLeft" state="frozen"/>
      <selection pane="bottomLeft" activeCell="C119" sqref="C119"/>
    </sheetView>
  </sheetViews>
  <sheetFormatPr baseColWidth="10" defaultRowHeight="16" x14ac:dyDescent="0.2"/>
  <cols>
    <col min="2" max="2" width="14.5" customWidth="1"/>
    <col min="3" max="3" width="29.1640625" customWidth="1"/>
    <col min="8" max="9" width="20.1640625" customWidth="1"/>
    <col min="10" max="12" width="15.5" customWidth="1"/>
    <col min="15" max="17" width="17.6640625" style="2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35</v>
      </c>
      <c r="G1" s="4" t="s">
        <v>34</v>
      </c>
      <c r="H1" s="4" t="s">
        <v>36</v>
      </c>
      <c r="I1" s="4" t="s">
        <v>37</v>
      </c>
      <c r="K1" t="s">
        <v>33</v>
      </c>
    </row>
    <row r="2" spans="1:12" x14ac:dyDescent="0.2">
      <c r="A2" t="s">
        <v>5</v>
      </c>
      <c r="B2" t="s">
        <v>6</v>
      </c>
      <c r="C2" t="s">
        <v>7</v>
      </c>
      <c r="D2">
        <v>7.0223946132487697E-2</v>
      </c>
      <c r="E2">
        <v>1</v>
      </c>
      <c r="F2" s="1" t="s">
        <v>38</v>
      </c>
      <c r="G2" s="1" t="str">
        <f>IF(D2&lt;0.001,"***",IF(D2&lt;0.01,"**",IF(D2&lt;0.05,"*","")))</f>
        <v/>
      </c>
      <c r="H2" s="1" t="str">
        <f>F2&amp;" ("&amp;ROUND(D2,3)&amp;")"</f>
        <v>All (0.07)</v>
      </c>
      <c r="I2" s="1" t="str">
        <f>F2&amp;" ("&amp;(E2+1)&amp;"D)"&amp;G2</f>
        <v>All (2D)</v>
      </c>
      <c r="J2" s="1" t="str">
        <f>IF(D2=MIN(D2:D5),"best","")</f>
        <v/>
      </c>
      <c r="K2" s="1" t="str">
        <f>A2&amp;B2&amp;J2</f>
        <v>amcClose</v>
      </c>
      <c r="L2" s="1"/>
    </row>
    <row r="3" spans="1:12" x14ac:dyDescent="0.2">
      <c r="A3" t="s">
        <v>5</v>
      </c>
      <c r="B3" t="s">
        <v>6</v>
      </c>
      <c r="C3" t="s">
        <v>8</v>
      </c>
      <c r="D3">
        <v>6.3588460093890803E-3</v>
      </c>
      <c r="E3">
        <v>2</v>
      </c>
      <c r="F3" s="1" t="s">
        <v>39</v>
      </c>
      <c r="G3" s="1" t="str">
        <f t="shared" ref="G3:G66" si="0">IF(D3&lt;0.001,"***",IF(D3&lt;0.01,"**",IF(D3&lt;0.05,"*","")))</f>
        <v>**</v>
      </c>
      <c r="H3" s="1" t="str">
        <f t="shared" ref="H3:H66" si="1">F3&amp;" ("&amp;ROUND(D3,3)&amp;")"</f>
        <v>All MA (0.006)</v>
      </c>
      <c r="I3" s="1" t="str">
        <f t="shared" ref="I3:I66" si="2">F3&amp;" ("&amp;(E3+1)&amp;"D)"&amp;G3</f>
        <v>All MA (3D)**</v>
      </c>
      <c r="J3" s="1" t="str">
        <f>IF(D3=MIN(D2:D5),"best","")</f>
        <v>best</v>
      </c>
      <c r="K3" s="1" t="str">
        <f t="shared" ref="K3:K66" si="3">A3&amp;B3&amp;J3</f>
        <v>amcClosebest</v>
      </c>
      <c r="L3" s="1"/>
    </row>
    <row r="4" spans="1:12" x14ac:dyDescent="0.2">
      <c r="A4" t="s">
        <v>5</v>
      </c>
      <c r="B4" t="s">
        <v>6</v>
      </c>
      <c r="C4" t="s">
        <v>9</v>
      </c>
      <c r="D4">
        <v>6.6939541450708503E-2</v>
      </c>
      <c r="E4">
        <v>5</v>
      </c>
      <c r="F4" t="s">
        <v>40</v>
      </c>
      <c r="G4" s="1" t="str">
        <f t="shared" si="0"/>
        <v/>
      </c>
      <c r="H4" s="1" t="str">
        <f t="shared" si="1"/>
        <v>Pos (0.067)</v>
      </c>
      <c r="I4" s="1" t="str">
        <f t="shared" si="2"/>
        <v>Pos (6D)</v>
      </c>
      <c r="J4" s="1" t="str">
        <f>IF(D4=MIN(D2:D5),"best","")</f>
        <v/>
      </c>
      <c r="K4" s="1" t="str">
        <f t="shared" si="3"/>
        <v>amcClose</v>
      </c>
      <c r="L4" s="1"/>
    </row>
    <row r="5" spans="1:12" x14ac:dyDescent="0.2">
      <c r="A5" t="s">
        <v>5</v>
      </c>
      <c r="B5" t="s">
        <v>6</v>
      </c>
      <c r="C5" t="s">
        <v>10</v>
      </c>
      <c r="D5">
        <v>1.2732822799485399E-2</v>
      </c>
      <c r="E5">
        <v>2</v>
      </c>
      <c r="F5" t="s">
        <v>41</v>
      </c>
      <c r="G5" s="1" t="str">
        <f t="shared" si="0"/>
        <v>*</v>
      </c>
      <c r="H5" s="1" t="str">
        <f t="shared" si="1"/>
        <v>Pos MA (0.013)</v>
      </c>
      <c r="I5" s="1" t="str">
        <f t="shared" si="2"/>
        <v>Pos MA (3D)*</v>
      </c>
      <c r="J5" s="1" t="str">
        <f>IF(D5=MIN(D2:D5),"best","")</f>
        <v/>
      </c>
      <c r="K5" s="1" t="str">
        <f t="shared" si="3"/>
        <v>amcClose</v>
      </c>
      <c r="L5" s="1"/>
    </row>
    <row r="6" spans="1:12" x14ac:dyDescent="0.2">
      <c r="A6" t="s">
        <v>5</v>
      </c>
      <c r="B6" t="s">
        <v>11</v>
      </c>
      <c r="C6" t="s">
        <v>7</v>
      </c>
      <c r="D6">
        <v>0.107743268306646</v>
      </c>
      <c r="E6">
        <v>2</v>
      </c>
      <c r="F6" s="1" t="s">
        <v>38</v>
      </c>
      <c r="G6" s="1" t="str">
        <f t="shared" si="0"/>
        <v/>
      </c>
      <c r="H6" s="1" t="str">
        <f t="shared" si="1"/>
        <v>All (0.108)</v>
      </c>
      <c r="I6" s="1" t="str">
        <f t="shared" si="2"/>
        <v>All (3D)</v>
      </c>
      <c r="J6" s="1" t="str">
        <f t="shared" ref="J6" si="4">IF(D6=MIN(D6:D9),"best","")</f>
        <v/>
      </c>
      <c r="K6" s="1" t="str">
        <f t="shared" si="3"/>
        <v>amcDaily%Change</v>
      </c>
      <c r="L6" s="1"/>
    </row>
    <row r="7" spans="1:12" x14ac:dyDescent="0.2">
      <c r="A7" t="s">
        <v>5</v>
      </c>
      <c r="B7" t="s">
        <v>11</v>
      </c>
      <c r="C7" t="s">
        <v>8</v>
      </c>
      <c r="D7">
        <v>1.26623762323427E-2</v>
      </c>
      <c r="E7">
        <v>2</v>
      </c>
      <c r="F7" s="1" t="s">
        <v>39</v>
      </c>
      <c r="G7" s="1" t="str">
        <f t="shared" si="0"/>
        <v>*</v>
      </c>
      <c r="H7" s="1" t="str">
        <f t="shared" si="1"/>
        <v>All MA (0.013)</v>
      </c>
      <c r="I7" s="1" t="str">
        <f t="shared" si="2"/>
        <v>All MA (3D)*</v>
      </c>
      <c r="J7" s="1" t="str">
        <f t="shared" ref="J7" si="5">IF(D7=MIN(D6:D9),"best","")</f>
        <v>best</v>
      </c>
      <c r="K7" s="1" t="str">
        <f t="shared" si="3"/>
        <v>amcDaily%Changebest</v>
      </c>
      <c r="L7" s="1"/>
    </row>
    <row r="8" spans="1:12" x14ac:dyDescent="0.2">
      <c r="A8" t="s">
        <v>5</v>
      </c>
      <c r="B8" t="s">
        <v>11</v>
      </c>
      <c r="C8" t="s">
        <v>9</v>
      </c>
      <c r="D8">
        <v>4.1569664925313297E-2</v>
      </c>
      <c r="E8">
        <v>2</v>
      </c>
      <c r="F8" t="s">
        <v>40</v>
      </c>
      <c r="G8" s="1" t="str">
        <f t="shared" si="0"/>
        <v>*</v>
      </c>
      <c r="H8" s="1" t="str">
        <f t="shared" si="1"/>
        <v>Pos (0.042)</v>
      </c>
      <c r="I8" s="1" t="str">
        <f t="shared" si="2"/>
        <v>Pos (3D)*</v>
      </c>
      <c r="J8" s="1" t="str">
        <f t="shared" ref="J8" si="6">IF(D8=MIN(D6:D9),"best","")</f>
        <v/>
      </c>
      <c r="K8" s="1" t="str">
        <f t="shared" si="3"/>
        <v>amcDaily%Change</v>
      </c>
      <c r="L8" s="1"/>
    </row>
    <row r="9" spans="1:12" x14ac:dyDescent="0.2">
      <c r="A9" t="s">
        <v>5</v>
      </c>
      <c r="B9" t="s">
        <v>11</v>
      </c>
      <c r="C9" t="s">
        <v>10</v>
      </c>
      <c r="D9">
        <v>1.5970426571967899E-2</v>
      </c>
      <c r="E9">
        <v>2</v>
      </c>
      <c r="F9" t="s">
        <v>41</v>
      </c>
      <c r="G9" s="1" t="str">
        <f t="shared" si="0"/>
        <v>*</v>
      </c>
      <c r="H9" s="1" t="str">
        <f t="shared" si="1"/>
        <v>Pos MA (0.016)</v>
      </c>
      <c r="I9" s="1" t="str">
        <f t="shared" si="2"/>
        <v>Pos MA (3D)*</v>
      </c>
      <c r="J9" s="1" t="str">
        <f t="shared" ref="J9" si="7">IF(D9=MIN(D6:D9),"best","")</f>
        <v/>
      </c>
      <c r="K9" s="1" t="str">
        <f t="shared" si="3"/>
        <v>amcDaily%Change</v>
      </c>
      <c r="L9" s="1"/>
    </row>
    <row r="10" spans="1:12" x14ac:dyDescent="0.2">
      <c r="A10" t="s">
        <v>5</v>
      </c>
      <c r="B10" t="s">
        <v>12</v>
      </c>
      <c r="C10" t="s">
        <v>7</v>
      </c>
      <c r="D10">
        <v>9.5287915433467499E-2</v>
      </c>
      <c r="E10">
        <v>0</v>
      </c>
      <c r="F10" s="1" t="s">
        <v>38</v>
      </c>
      <c r="G10" s="1" t="str">
        <f t="shared" si="0"/>
        <v/>
      </c>
      <c r="H10" s="1" t="str">
        <f t="shared" si="1"/>
        <v>All (0.095)</v>
      </c>
      <c r="I10" s="1" t="str">
        <f t="shared" si="2"/>
        <v>All (1D)</v>
      </c>
      <c r="J10" s="1" t="str">
        <f t="shared" ref="J10" si="8">IF(D10=MIN(D10:D13),"best","")</f>
        <v/>
      </c>
      <c r="K10" s="1" t="str">
        <f t="shared" si="3"/>
        <v>amcSD</v>
      </c>
      <c r="L10" s="1"/>
    </row>
    <row r="11" spans="1:12" x14ac:dyDescent="0.2">
      <c r="A11" t="s">
        <v>5</v>
      </c>
      <c r="B11" t="s">
        <v>12</v>
      </c>
      <c r="C11" t="s">
        <v>8</v>
      </c>
      <c r="D11">
        <v>6.8465987540329704E-2</v>
      </c>
      <c r="E11">
        <v>0</v>
      </c>
      <c r="F11" s="1" t="s">
        <v>39</v>
      </c>
      <c r="G11" s="1" t="str">
        <f t="shared" si="0"/>
        <v/>
      </c>
      <c r="H11" s="1" t="str">
        <f t="shared" si="1"/>
        <v>All MA (0.068)</v>
      </c>
      <c r="I11" s="1" t="str">
        <f t="shared" si="2"/>
        <v>All MA (1D)</v>
      </c>
      <c r="J11" s="1" t="str">
        <f t="shared" ref="J11" si="9">IF(D11=MIN(D10:D13),"best","")</f>
        <v>best</v>
      </c>
      <c r="K11" s="1" t="str">
        <f t="shared" si="3"/>
        <v>amcSDbest</v>
      </c>
      <c r="L11" s="1"/>
    </row>
    <row r="12" spans="1:12" x14ac:dyDescent="0.2">
      <c r="A12" t="s">
        <v>5</v>
      </c>
      <c r="B12" t="s">
        <v>12</v>
      </c>
      <c r="C12" t="s">
        <v>9</v>
      </c>
      <c r="D12">
        <v>0.10375308625620799</v>
      </c>
      <c r="E12">
        <v>0</v>
      </c>
      <c r="F12" t="s">
        <v>40</v>
      </c>
      <c r="G12" s="1" t="str">
        <f t="shared" si="0"/>
        <v/>
      </c>
      <c r="H12" s="1" t="str">
        <f t="shared" si="1"/>
        <v>Pos (0.104)</v>
      </c>
      <c r="I12" s="1" t="str">
        <f t="shared" si="2"/>
        <v>Pos (1D)</v>
      </c>
      <c r="J12" s="1" t="str">
        <f t="shared" ref="J12" si="10">IF(D12=MIN(D10:D13),"best","")</f>
        <v/>
      </c>
      <c r="K12" s="1" t="str">
        <f t="shared" si="3"/>
        <v>amcSD</v>
      </c>
      <c r="L12" s="1"/>
    </row>
    <row r="13" spans="1:12" x14ac:dyDescent="0.2">
      <c r="A13" t="s">
        <v>5</v>
      </c>
      <c r="B13" t="s">
        <v>12</v>
      </c>
      <c r="C13" t="s">
        <v>10</v>
      </c>
      <c r="D13">
        <v>7.29321907674437E-2</v>
      </c>
      <c r="E13">
        <v>0</v>
      </c>
      <c r="F13" t="s">
        <v>41</v>
      </c>
      <c r="G13" s="1" t="str">
        <f t="shared" si="0"/>
        <v/>
      </c>
      <c r="H13" s="1" t="str">
        <f t="shared" si="1"/>
        <v>Pos MA (0.073)</v>
      </c>
      <c r="I13" s="1" t="str">
        <f t="shared" si="2"/>
        <v>Pos MA (1D)</v>
      </c>
      <c r="J13" s="1" t="str">
        <f t="shared" ref="J13" si="11">IF(D13=MIN(D10:D13),"best","")</f>
        <v/>
      </c>
      <c r="K13" s="1" t="str">
        <f t="shared" si="3"/>
        <v>amcSD</v>
      </c>
      <c r="L13" s="1"/>
    </row>
    <row r="14" spans="1:12" x14ac:dyDescent="0.2">
      <c r="A14" t="s">
        <v>13</v>
      </c>
      <c r="B14" t="s">
        <v>6</v>
      </c>
      <c r="C14" t="s">
        <v>7</v>
      </c>
      <c r="D14">
        <v>0.30708093874144798</v>
      </c>
      <c r="E14">
        <v>3</v>
      </c>
      <c r="F14" s="1" t="s">
        <v>38</v>
      </c>
      <c r="G14" s="1" t="str">
        <f t="shared" si="0"/>
        <v/>
      </c>
      <c r="H14" s="1" t="str">
        <f t="shared" si="1"/>
        <v>All (0.307)</v>
      </c>
      <c r="I14" s="1" t="str">
        <f t="shared" si="2"/>
        <v>All (4D)</v>
      </c>
      <c r="J14" s="1" t="str">
        <f t="shared" ref="J14" si="12">IF(D14=MIN(D14:D17),"best","")</f>
        <v/>
      </c>
      <c r="K14" s="1" t="str">
        <f t="shared" si="3"/>
        <v>amznClose</v>
      </c>
      <c r="L14" s="1"/>
    </row>
    <row r="15" spans="1:12" x14ac:dyDescent="0.2">
      <c r="A15" t="s">
        <v>13</v>
      </c>
      <c r="B15" t="s">
        <v>6</v>
      </c>
      <c r="C15" t="s">
        <v>8</v>
      </c>
      <c r="D15">
        <v>1.8183131145562501E-2</v>
      </c>
      <c r="E15">
        <v>1</v>
      </c>
      <c r="F15" s="1" t="s">
        <v>39</v>
      </c>
      <c r="G15" s="1" t="str">
        <f t="shared" si="0"/>
        <v>*</v>
      </c>
      <c r="H15" s="1" t="str">
        <f t="shared" si="1"/>
        <v>All MA (0.018)</v>
      </c>
      <c r="I15" s="1" t="str">
        <f t="shared" si="2"/>
        <v>All MA (2D)*</v>
      </c>
      <c r="J15" s="1" t="str">
        <f t="shared" ref="J15" si="13">IF(D15=MIN(D14:D17),"best","")</f>
        <v/>
      </c>
      <c r="K15" s="1" t="str">
        <f t="shared" si="3"/>
        <v>amznClose</v>
      </c>
      <c r="L15" s="1"/>
    </row>
    <row r="16" spans="1:12" x14ac:dyDescent="0.2">
      <c r="A16" t="s">
        <v>13</v>
      </c>
      <c r="B16" t="s">
        <v>6</v>
      </c>
      <c r="C16" t="s">
        <v>9</v>
      </c>
      <c r="D16">
        <v>0.18025315095116701</v>
      </c>
      <c r="E16">
        <v>3</v>
      </c>
      <c r="F16" t="s">
        <v>40</v>
      </c>
      <c r="G16" s="1" t="str">
        <f t="shared" si="0"/>
        <v/>
      </c>
      <c r="H16" s="1" t="str">
        <f t="shared" si="1"/>
        <v>Pos (0.18)</v>
      </c>
      <c r="I16" s="1" t="str">
        <f t="shared" si="2"/>
        <v>Pos (4D)</v>
      </c>
      <c r="J16" s="1" t="str">
        <f t="shared" ref="J16" si="14">IF(D16=MIN(D14:D17),"best","")</f>
        <v/>
      </c>
      <c r="K16" s="1" t="str">
        <f t="shared" si="3"/>
        <v>amznClose</v>
      </c>
      <c r="L16" s="1"/>
    </row>
    <row r="17" spans="1:12" x14ac:dyDescent="0.2">
      <c r="A17" t="s">
        <v>13</v>
      </c>
      <c r="B17" t="s">
        <v>6</v>
      </c>
      <c r="C17" t="s">
        <v>10</v>
      </c>
      <c r="D17">
        <v>1.0882569079926199E-2</v>
      </c>
      <c r="E17">
        <v>1</v>
      </c>
      <c r="F17" t="s">
        <v>41</v>
      </c>
      <c r="G17" s="1" t="str">
        <f t="shared" si="0"/>
        <v>*</v>
      </c>
      <c r="H17" s="1" t="str">
        <f t="shared" si="1"/>
        <v>Pos MA (0.011)</v>
      </c>
      <c r="I17" s="1" t="str">
        <f t="shared" si="2"/>
        <v>Pos MA (2D)*</v>
      </c>
      <c r="J17" s="1" t="str">
        <f t="shared" ref="J17" si="15">IF(D17=MIN(D14:D17),"best","")</f>
        <v>best</v>
      </c>
      <c r="K17" s="1" t="str">
        <f t="shared" si="3"/>
        <v>amznClosebest</v>
      </c>
      <c r="L17" s="1"/>
    </row>
    <row r="18" spans="1:12" x14ac:dyDescent="0.2">
      <c r="A18" t="s">
        <v>13</v>
      </c>
      <c r="B18" t="s">
        <v>11</v>
      </c>
      <c r="C18" t="s">
        <v>7</v>
      </c>
      <c r="D18">
        <v>0.44366031915010701</v>
      </c>
      <c r="E18">
        <v>3</v>
      </c>
      <c r="F18" s="1" t="s">
        <v>38</v>
      </c>
      <c r="G18" s="1" t="str">
        <f t="shared" si="0"/>
        <v/>
      </c>
      <c r="H18" s="1" t="str">
        <f t="shared" si="1"/>
        <v>All (0.444)</v>
      </c>
      <c r="I18" s="1" t="str">
        <f t="shared" si="2"/>
        <v>All (4D)</v>
      </c>
      <c r="J18" s="1" t="str">
        <f t="shared" ref="J18" si="16">IF(D18=MIN(D18:D21),"best","")</f>
        <v/>
      </c>
      <c r="K18" s="1" t="str">
        <f t="shared" si="3"/>
        <v>amznDaily%Change</v>
      </c>
      <c r="L18" s="1"/>
    </row>
    <row r="19" spans="1:12" x14ac:dyDescent="0.2">
      <c r="A19" t="s">
        <v>13</v>
      </c>
      <c r="B19" t="s">
        <v>11</v>
      </c>
      <c r="C19" t="s">
        <v>8</v>
      </c>
      <c r="D19">
        <v>7.6280683350935199E-2</v>
      </c>
      <c r="E19">
        <v>1</v>
      </c>
      <c r="F19" s="1" t="s">
        <v>39</v>
      </c>
      <c r="G19" s="1" t="str">
        <f t="shared" si="0"/>
        <v/>
      </c>
      <c r="H19" s="1" t="str">
        <f t="shared" si="1"/>
        <v>All MA (0.076)</v>
      </c>
      <c r="I19" s="1" t="str">
        <f t="shared" si="2"/>
        <v>All MA (2D)</v>
      </c>
      <c r="J19" s="1" t="str">
        <f t="shared" ref="J19" si="17">IF(D19=MIN(D18:D21),"best","")</f>
        <v/>
      </c>
      <c r="K19" s="1" t="str">
        <f t="shared" si="3"/>
        <v>amznDaily%Change</v>
      </c>
      <c r="L19" s="1"/>
    </row>
    <row r="20" spans="1:12" x14ac:dyDescent="0.2">
      <c r="A20" t="s">
        <v>13</v>
      </c>
      <c r="B20" t="s">
        <v>11</v>
      </c>
      <c r="C20" t="s">
        <v>9</v>
      </c>
      <c r="D20">
        <v>0.244662227633129</v>
      </c>
      <c r="E20">
        <v>3</v>
      </c>
      <c r="F20" t="s">
        <v>40</v>
      </c>
      <c r="G20" s="1" t="str">
        <f t="shared" si="0"/>
        <v/>
      </c>
      <c r="H20" s="1" t="str">
        <f t="shared" si="1"/>
        <v>Pos (0.245)</v>
      </c>
      <c r="I20" s="1" t="str">
        <f t="shared" si="2"/>
        <v>Pos (4D)</v>
      </c>
      <c r="J20" s="1" t="str">
        <f t="shared" ref="J20" si="18">IF(D20=MIN(D18:D21),"best","")</f>
        <v/>
      </c>
      <c r="K20" s="1" t="str">
        <f t="shared" si="3"/>
        <v>amznDaily%Change</v>
      </c>
      <c r="L20" s="1"/>
    </row>
    <row r="21" spans="1:12" x14ac:dyDescent="0.2">
      <c r="A21" t="s">
        <v>13</v>
      </c>
      <c r="B21" t="s">
        <v>11</v>
      </c>
      <c r="C21" t="s">
        <v>10</v>
      </c>
      <c r="D21">
        <v>3.9919485525098698E-2</v>
      </c>
      <c r="E21">
        <v>1</v>
      </c>
      <c r="F21" t="s">
        <v>41</v>
      </c>
      <c r="G21" s="1" t="str">
        <f t="shared" si="0"/>
        <v>*</v>
      </c>
      <c r="H21" s="1" t="str">
        <f t="shared" si="1"/>
        <v>Pos MA (0.04)</v>
      </c>
      <c r="I21" s="1" t="str">
        <f t="shared" si="2"/>
        <v>Pos MA (2D)*</v>
      </c>
      <c r="J21" s="1" t="str">
        <f t="shared" ref="J21" si="19">IF(D21=MIN(D18:D21),"best","")</f>
        <v>best</v>
      </c>
      <c r="K21" s="1" t="str">
        <f t="shared" si="3"/>
        <v>amznDaily%Changebest</v>
      </c>
      <c r="L21" s="1"/>
    </row>
    <row r="22" spans="1:12" x14ac:dyDescent="0.2">
      <c r="A22" t="s">
        <v>13</v>
      </c>
      <c r="B22" t="s">
        <v>12</v>
      </c>
      <c r="C22" t="s">
        <v>7</v>
      </c>
      <c r="D22">
        <v>0.18520015245544399</v>
      </c>
      <c r="E22">
        <v>0</v>
      </c>
      <c r="F22" s="1" t="s">
        <v>38</v>
      </c>
      <c r="G22" s="1" t="str">
        <f t="shared" si="0"/>
        <v/>
      </c>
      <c r="H22" s="1" t="str">
        <f t="shared" si="1"/>
        <v>All (0.185)</v>
      </c>
      <c r="I22" s="1" t="str">
        <f t="shared" si="2"/>
        <v>All (1D)</v>
      </c>
      <c r="J22" s="1" t="str">
        <f t="shared" ref="J22" si="20">IF(D22=MIN(D22:D25),"best","")</f>
        <v/>
      </c>
      <c r="K22" s="1" t="str">
        <f t="shared" si="3"/>
        <v>amznSD</v>
      </c>
      <c r="L22" s="1"/>
    </row>
    <row r="23" spans="1:12" x14ac:dyDescent="0.2">
      <c r="A23" t="s">
        <v>13</v>
      </c>
      <c r="B23" t="s">
        <v>12</v>
      </c>
      <c r="C23" t="s">
        <v>8</v>
      </c>
      <c r="D23">
        <v>0.100192123908597</v>
      </c>
      <c r="E23">
        <v>1</v>
      </c>
      <c r="F23" s="1" t="s">
        <v>39</v>
      </c>
      <c r="G23" s="1" t="str">
        <f t="shared" si="0"/>
        <v/>
      </c>
      <c r="H23" s="1" t="str">
        <f t="shared" si="1"/>
        <v>All MA (0.1)</v>
      </c>
      <c r="I23" s="1" t="str">
        <f t="shared" si="2"/>
        <v>All MA (2D)</v>
      </c>
      <c r="J23" s="1" t="str">
        <f t="shared" ref="J23" si="21">IF(D23=MIN(D22:D25),"best","")</f>
        <v>best</v>
      </c>
      <c r="K23" s="1" t="str">
        <f t="shared" si="3"/>
        <v>amznSDbest</v>
      </c>
      <c r="L23" s="1"/>
    </row>
    <row r="24" spans="1:12" x14ac:dyDescent="0.2">
      <c r="A24" t="s">
        <v>13</v>
      </c>
      <c r="B24" t="s">
        <v>12</v>
      </c>
      <c r="C24" t="s">
        <v>9</v>
      </c>
      <c r="D24">
        <v>0.15293235951258299</v>
      </c>
      <c r="E24">
        <v>0</v>
      </c>
      <c r="F24" t="s">
        <v>40</v>
      </c>
      <c r="G24" s="1" t="str">
        <f t="shared" si="0"/>
        <v/>
      </c>
      <c r="H24" s="1" t="str">
        <f t="shared" si="1"/>
        <v>Pos (0.153)</v>
      </c>
      <c r="I24" s="1" t="str">
        <f t="shared" si="2"/>
        <v>Pos (1D)</v>
      </c>
      <c r="J24" s="1" t="str">
        <f t="shared" ref="J24" si="22">IF(D24=MIN(D22:D25),"best","")</f>
        <v/>
      </c>
      <c r="K24" s="1" t="str">
        <f t="shared" si="3"/>
        <v>amznSD</v>
      </c>
      <c r="L24" s="1"/>
    </row>
    <row r="25" spans="1:12" x14ac:dyDescent="0.2">
      <c r="A25" t="s">
        <v>13</v>
      </c>
      <c r="B25" t="s">
        <v>12</v>
      </c>
      <c r="C25" t="s">
        <v>10</v>
      </c>
      <c r="D25">
        <v>0.104093987404951</v>
      </c>
      <c r="E25">
        <v>1</v>
      </c>
      <c r="F25" t="s">
        <v>41</v>
      </c>
      <c r="G25" s="1" t="str">
        <f t="shared" si="0"/>
        <v/>
      </c>
      <c r="H25" s="1" t="str">
        <f t="shared" si="1"/>
        <v>Pos MA (0.104)</v>
      </c>
      <c r="I25" s="1" t="str">
        <f t="shared" si="2"/>
        <v>Pos MA (2D)</v>
      </c>
      <c r="J25" s="1" t="str">
        <f t="shared" ref="J25" si="23">IF(D25=MIN(D22:D25),"best","")</f>
        <v/>
      </c>
      <c r="K25" s="1" t="str">
        <f t="shared" si="3"/>
        <v>amznSD</v>
      </c>
      <c r="L25" s="1"/>
    </row>
    <row r="26" spans="1:12" x14ac:dyDescent="0.2">
      <c r="A26" t="s">
        <v>14</v>
      </c>
      <c r="B26" t="s">
        <v>6</v>
      </c>
      <c r="C26" t="s">
        <v>7</v>
      </c>
      <c r="D26">
        <v>2.6242078583489301E-3</v>
      </c>
      <c r="E26">
        <v>6</v>
      </c>
      <c r="F26" s="1" t="s">
        <v>38</v>
      </c>
      <c r="G26" s="1" t="str">
        <f t="shared" si="0"/>
        <v>**</v>
      </c>
      <c r="H26" s="1" t="str">
        <f t="shared" si="1"/>
        <v>All (0.003)</v>
      </c>
      <c r="I26" s="1" t="str">
        <f t="shared" si="2"/>
        <v>All (7D)**</v>
      </c>
      <c r="J26" s="1" t="str">
        <f t="shared" ref="J26" si="24">IF(D26=MIN(D26:D29),"best","")</f>
        <v/>
      </c>
      <c r="K26" s="1" t="str">
        <f t="shared" si="3"/>
        <v>bbClose</v>
      </c>
      <c r="L26" s="1"/>
    </row>
    <row r="27" spans="1:12" x14ac:dyDescent="0.2">
      <c r="A27" t="s">
        <v>14</v>
      </c>
      <c r="B27" t="s">
        <v>6</v>
      </c>
      <c r="C27" t="s">
        <v>8</v>
      </c>
      <c r="D27">
        <v>1.23201825564371E-2</v>
      </c>
      <c r="E27">
        <v>5</v>
      </c>
      <c r="F27" s="1" t="s">
        <v>39</v>
      </c>
      <c r="G27" s="1" t="str">
        <f t="shared" si="0"/>
        <v>*</v>
      </c>
      <c r="H27" s="1" t="str">
        <f t="shared" si="1"/>
        <v>All MA (0.012)</v>
      </c>
      <c r="I27" s="1" t="str">
        <f t="shared" si="2"/>
        <v>All MA (6D)*</v>
      </c>
      <c r="J27" s="1" t="str">
        <f t="shared" ref="J27" si="25">IF(D27=MIN(D26:D29),"best","")</f>
        <v/>
      </c>
      <c r="K27" s="1" t="str">
        <f t="shared" si="3"/>
        <v>bbClose</v>
      </c>
      <c r="L27" s="1"/>
    </row>
    <row r="28" spans="1:12" x14ac:dyDescent="0.2">
      <c r="A28" t="s">
        <v>14</v>
      </c>
      <c r="B28" t="s">
        <v>6</v>
      </c>
      <c r="C28" t="s">
        <v>9</v>
      </c>
      <c r="D28">
        <v>7.1390468946799996E-4</v>
      </c>
      <c r="E28">
        <v>6</v>
      </c>
      <c r="F28" t="s">
        <v>40</v>
      </c>
      <c r="G28" s="1" t="str">
        <f t="shared" si="0"/>
        <v>***</v>
      </c>
      <c r="H28" s="1" t="str">
        <f t="shared" si="1"/>
        <v>Pos (0.001)</v>
      </c>
      <c r="I28" s="1" t="str">
        <f t="shared" si="2"/>
        <v>Pos (7D)***</v>
      </c>
      <c r="J28" s="1" t="str">
        <f t="shared" ref="J28" si="26">IF(D28=MIN(D26:D29),"best","")</f>
        <v>best</v>
      </c>
      <c r="K28" s="1" t="str">
        <f t="shared" si="3"/>
        <v>bbClosebest</v>
      </c>
      <c r="L28" s="1"/>
    </row>
    <row r="29" spans="1:12" x14ac:dyDescent="0.2">
      <c r="A29" t="s">
        <v>14</v>
      </c>
      <c r="B29" t="s">
        <v>6</v>
      </c>
      <c r="C29" t="s">
        <v>10</v>
      </c>
      <c r="D29">
        <v>9.7913995174234505E-3</v>
      </c>
      <c r="E29">
        <v>5</v>
      </c>
      <c r="F29" t="s">
        <v>41</v>
      </c>
      <c r="G29" s="1" t="str">
        <f t="shared" si="0"/>
        <v>**</v>
      </c>
      <c r="H29" s="1" t="str">
        <f t="shared" si="1"/>
        <v>Pos MA (0.01)</v>
      </c>
      <c r="I29" s="1" t="str">
        <f t="shared" si="2"/>
        <v>Pos MA (6D)**</v>
      </c>
      <c r="J29" s="1" t="str">
        <f t="shared" ref="J29" si="27">IF(D29=MIN(D26:D29),"best","")</f>
        <v/>
      </c>
      <c r="K29" s="1" t="str">
        <f t="shared" si="3"/>
        <v>bbClose</v>
      </c>
      <c r="L29" s="1"/>
    </row>
    <row r="30" spans="1:12" x14ac:dyDescent="0.2">
      <c r="A30" t="s">
        <v>14</v>
      </c>
      <c r="B30" t="s">
        <v>11</v>
      </c>
      <c r="C30" t="s">
        <v>7</v>
      </c>
      <c r="D30">
        <v>2.80947411859938E-2</v>
      </c>
      <c r="E30">
        <v>5</v>
      </c>
      <c r="F30" s="1" t="s">
        <v>38</v>
      </c>
      <c r="G30" s="1" t="str">
        <f t="shared" si="0"/>
        <v>*</v>
      </c>
      <c r="H30" s="1" t="str">
        <f t="shared" si="1"/>
        <v>All (0.028)</v>
      </c>
      <c r="I30" s="1" t="str">
        <f t="shared" si="2"/>
        <v>All (6D)*</v>
      </c>
      <c r="J30" s="1" t="str">
        <f t="shared" ref="J30" si="28">IF(D30=MIN(D30:D33),"best","")</f>
        <v/>
      </c>
      <c r="K30" s="1" t="str">
        <f t="shared" si="3"/>
        <v>bbDaily%Change</v>
      </c>
      <c r="L30" s="1"/>
    </row>
    <row r="31" spans="1:12" x14ac:dyDescent="0.2">
      <c r="A31" t="s">
        <v>14</v>
      </c>
      <c r="B31" t="s">
        <v>11</v>
      </c>
      <c r="C31" t="s">
        <v>8</v>
      </c>
      <c r="D31">
        <v>0.15728555185226101</v>
      </c>
      <c r="E31">
        <v>4</v>
      </c>
      <c r="F31" s="1" t="s">
        <v>39</v>
      </c>
      <c r="G31" s="1" t="str">
        <f t="shared" si="0"/>
        <v/>
      </c>
      <c r="H31" s="1" t="str">
        <f t="shared" si="1"/>
        <v>All MA (0.157)</v>
      </c>
      <c r="I31" s="1" t="str">
        <f t="shared" si="2"/>
        <v>All MA (5D)</v>
      </c>
      <c r="J31" s="1" t="str">
        <f t="shared" ref="J31" si="29">IF(D31=MIN(D30:D33),"best","")</f>
        <v/>
      </c>
      <c r="K31" s="1" t="str">
        <f t="shared" si="3"/>
        <v>bbDaily%Change</v>
      </c>
      <c r="L31" s="1"/>
    </row>
    <row r="32" spans="1:12" x14ac:dyDescent="0.2">
      <c r="A32" t="s">
        <v>14</v>
      </c>
      <c r="B32" t="s">
        <v>11</v>
      </c>
      <c r="C32" t="s">
        <v>9</v>
      </c>
      <c r="D32">
        <v>2.44703475764044E-2</v>
      </c>
      <c r="E32">
        <v>5</v>
      </c>
      <c r="F32" t="s">
        <v>40</v>
      </c>
      <c r="G32" s="1" t="str">
        <f t="shared" si="0"/>
        <v>*</v>
      </c>
      <c r="H32" s="1" t="str">
        <f t="shared" si="1"/>
        <v>Pos (0.024)</v>
      </c>
      <c r="I32" s="1" t="str">
        <f t="shared" si="2"/>
        <v>Pos (6D)*</v>
      </c>
      <c r="J32" s="1" t="str">
        <f t="shared" ref="J32" si="30">IF(D32=MIN(D30:D33),"best","")</f>
        <v>best</v>
      </c>
      <c r="K32" s="1" t="str">
        <f t="shared" si="3"/>
        <v>bbDaily%Changebest</v>
      </c>
      <c r="L32" s="1"/>
    </row>
    <row r="33" spans="1:12" x14ac:dyDescent="0.2">
      <c r="A33" t="s">
        <v>14</v>
      </c>
      <c r="B33" t="s">
        <v>11</v>
      </c>
      <c r="C33" t="s">
        <v>10</v>
      </c>
      <c r="D33">
        <v>0.176562954460597</v>
      </c>
      <c r="E33">
        <v>6</v>
      </c>
      <c r="F33" t="s">
        <v>41</v>
      </c>
      <c r="G33" s="1" t="str">
        <f t="shared" si="0"/>
        <v/>
      </c>
      <c r="H33" s="1" t="str">
        <f t="shared" si="1"/>
        <v>Pos MA (0.177)</v>
      </c>
      <c r="I33" s="1" t="str">
        <f t="shared" si="2"/>
        <v>Pos MA (7D)</v>
      </c>
      <c r="J33" s="1" t="str">
        <f t="shared" ref="J33" si="31">IF(D33=MIN(D30:D33),"best","")</f>
        <v/>
      </c>
      <c r="K33" s="1" t="str">
        <f t="shared" si="3"/>
        <v>bbDaily%Change</v>
      </c>
      <c r="L33" s="1"/>
    </row>
    <row r="34" spans="1:12" x14ac:dyDescent="0.2">
      <c r="A34" t="s">
        <v>14</v>
      </c>
      <c r="B34" t="s">
        <v>12</v>
      </c>
      <c r="C34" t="s">
        <v>7</v>
      </c>
      <c r="D34">
        <v>6.79540051426272E-2</v>
      </c>
      <c r="E34">
        <v>0</v>
      </c>
      <c r="F34" s="1" t="s">
        <v>38</v>
      </c>
      <c r="G34" s="1" t="str">
        <f t="shared" si="0"/>
        <v/>
      </c>
      <c r="H34" s="1" t="str">
        <f t="shared" si="1"/>
        <v>All (0.068)</v>
      </c>
      <c r="I34" s="1" t="str">
        <f t="shared" si="2"/>
        <v>All (1D)</v>
      </c>
      <c r="J34" s="1" t="str">
        <f t="shared" ref="J34" si="32">IF(D34=MIN(D34:D37),"best","")</f>
        <v/>
      </c>
      <c r="K34" s="1" t="str">
        <f t="shared" si="3"/>
        <v>bbSD</v>
      </c>
      <c r="L34" s="1"/>
    </row>
    <row r="35" spans="1:12" x14ac:dyDescent="0.2">
      <c r="A35" t="s">
        <v>14</v>
      </c>
      <c r="B35" t="s">
        <v>12</v>
      </c>
      <c r="C35" t="s">
        <v>8</v>
      </c>
      <c r="D35">
        <v>1.69300683974965E-2</v>
      </c>
      <c r="E35">
        <v>0</v>
      </c>
      <c r="F35" s="1" t="s">
        <v>39</v>
      </c>
      <c r="G35" s="1" t="str">
        <f t="shared" si="0"/>
        <v>*</v>
      </c>
      <c r="H35" s="1" t="str">
        <f t="shared" si="1"/>
        <v>All MA (0.017)</v>
      </c>
      <c r="I35" s="1" t="str">
        <f t="shared" si="2"/>
        <v>All MA (1D)*</v>
      </c>
      <c r="J35" s="1" t="str">
        <f t="shared" ref="J35" si="33">IF(D35=MIN(D34:D37),"best","")</f>
        <v/>
      </c>
      <c r="K35" s="1" t="str">
        <f t="shared" si="3"/>
        <v>bbSD</v>
      </c>
      <c r="L35" s="1"/>
    </row>
    <row r="36" spans="1:12" x14ac:dyDescent="0.2">
      <c r="A36" t="s">
        <v>14</v>
      </c>
      <c r="B36" t="s">
        <v>12</v>
      </c>
      <c r="C36" t="s">
        <v>9</v>
      </c>
      <c r="D36">
        <v>4.1134402343004799E-2</v>
      </c>
      <c r="E36">
        <v>0</v>
      </c>
      <c r="F36" t="s">
        <v>40</v>
      </c>
      <c r="G36" s="1" t="str">
        <f t="shared" si="0"/>
        <v>*</v>
      </c>
      <c r="H36" s="1" t="str">
        <f t="shared" si="1"/>
        <v>Pos (0.041)</v>
      </c>
      <c r="I36" s="1" t="str">
        <f t="shared" si="2"/>
        <v>Pos (1D)*</v>
      </c>
      <c r="J36" s="1" t="str">
        <f t="shared" ref="J36" si="34">IF(D36=MIN(D34:D37),"best","")</f>
        <v/>
      </c>
      <c r="K36" s="1" t="str">
        <f t="shared" si="3"/>
        <v>bbSD</v>
      </c>
      <c r="L36" s="1"/>
    </row>
    <row r="37" spans="1:12" x14ac:dyDescent="0.2">
      <c r="A37" t="s">
        <v>14</v>
      </c>
      <c r="B37" t="s">
        <v>12</v>
      </c>
      <c r="C37" t="s">
        <v>10</v>
      </c>
      <c r="D37">
        <v>8.5202147628116402E-3</v>
      </c>
      <c r="E37">
        <v>0</v>
      </c>
      <c r="F37" t="s">
        <v>41</v>
      </c>
      <c r="G37" s="1" t="str">
        <f t="shared" si="0"/>
        <v>**</v>
      </c>
      <c r="H37" s="1" t="str">
        <f t="shared" si="1"/>
        <v>Pos MA (0.009)</v>
      </c>
      <c r="I37" s="1" t="str">
        <f t="shared" si="2"/>
        <v>Pos MA (1D)**</v>
      </c>
      <c r="J37" s="1" t="str">
        <f t="shared" ref="J37" si="35">IF(D37=MIN(D34:D37),"best","")</f>
        <v>best</v>
      </c>
      <c r="K37" s="1" t="str">
        <f t="shared" si="3"/>
        <v>bbSDbest</v>
      </c>
      <c r="L37" s="1"/>
    </row>
    <row r="38" spans="1:12" x14ac:dyDescent="0.2">
      <c r="A38" t="s">
        <v>15</v>
      </c>
      <c r="B38" t="s">
        <v>6</v>
      </c>
      <c r="C38" t="s">
        <v>7</v>
      </c>
      <c r="D38">
        <v>0.227863407160426</v>
      </c>
      <c r="E38">
        <v>1</v>
      </c>
      <c r="F38" s="1" t="s">
        <v>38</v>
      </c>
      <c r="G38" s="1" t="str">
        <f t="shared" si="0"/>
        <v/>
      </c>
      <c r="H38" s="1" t="str">
        <f t="shared" si="1"/>
        <v>All (0.228)</v>
      </c>
      <c r="I38" s="1" t="str">
        <f t="shared" si="2"/>
        <v>All (2D)</v>
      </c>
      <c r="J38" s="1" t="str">
        <f t="shared" ref="J38" si="36">IF(D38=MIN(D38:D41),"best","")</f>
        <v>best</v>
      </c>
      <c r="K38" s="1" t="str">
        <f t="shared" si="3"/>
        <v>clovClosebest</v>
      </c>
      <c r="L38" s="1"/>
    </row>
    <row r="39" spans="1:12" x14ac:dyDescent="0.2">
      <c r="A39" t="s">
        <v>15</v>
      </c>
      <c r="B39" t="s">
        <v>6</v>
      </c>
      <c r="C39" t="s">
        <v>8</v>
      </c>
      <c r="D39">
        <v>0.49305712382564598</v>
      </c>
      <c r="E39">
        <v>6</v>
      </c>
      <c r="F39" s="1" t="s">
        <v>39</v>
      </c>
      <c r="G39" s="1" t="str">
        <f t="shared" si="0"/>
        <v/>
      </c>
      <c r="H39" s="1" t="str">
        <f t="shared" si="1"/>
        <v>All MA (0.493)</v>
      </c>
      <c r="I39" s="1" t="str">
        <f t="shared" si="2"/>
        <v>All MA (7D)</v>
      </c>
      <c r="J39" s="1" t="str">
        <f t="shared" ref="J39" si="37">IF(D39=MIN(D38:D41),"best","")</f>
        <v/>
      </c>
      <c r="K39" s="1" t="str">
        <f t="shared" si="3"/>
        <v>clovClose</v>
      </c>
      <c r="L39" s="1"/>
    </row>
    <row r="40" spans="1:12" x14ac:dyDescent="0.2">
      <c r="A40" t="s">
        <v>15</v>
      </c>
      <c r="B40" t="s">
        <v>6</v>
      </c>
      <c r="C40" t="s">
        <v>9</v>
      </c>
      <c r="D40">
        <v>0.28942459539975302</v>
      </c>
      <c r="E40">
        <v>1</v>
      </c>
      <c r="F40" t="s">
        <v>40</v>
      </c>
      <c r="G40" s="1" t="str">
        <f t="shared" si="0"/>
        <v/>
      </c>
      <c r="H40" s="1" t="str">
        <f t="shared" si="1"/>
        <v>Pos (0.289)</v>
      </c>
      <c r="I40" s="1" t="str">
        <f t="shared" si="2"/>
        <v>Pos (2D)</v>
      </c>
      <c r="J40" s="1" t="str">
        <f t="shared" ref="J40" si="38">IF(D40=MIN(D38:D41),"best","")</f>
        <v/>
      </c>
      <c r="K40" s="1" t="str">
        <f t="shared" si="3"/>
        <v>clovClose</v>
      </c>
      <c r="L40" s="1"/>
    </row>
    <row r="41" spans="1:12" x14ac:dyDescent="0.2">
      <c r="A41" t="s">
        <v>15</v>
      </c>
      <c r="B41" t="s">
        <v>6</v>
      </c>
      <c r="C41" t="s">
        <v>10</v>
      </c>
      <c r="D41">
        <v>0.55748166015670197</v>
      </c>
      <c r="E41">
        <v>6</v>
      </c>
      <c r="F41" t="s">
        <v>41</v>
      </c>
      <c r="G41" s="1" t="str">
        <f t="shared" si="0"/>
        <v/>
      </c>
      <c r="H41" s="1" t="str">
        <f t="shared" si="1"/>
        <v>Pos MA (0.557)</v>
      </c>
      <c r="I41" s="1" t="str">
        <f t="shared" si="2"/>
        <v>Pos MA (7D)</v>
      </c>
      <c r="J41" s="1" t="str">
        <f t="shared" ref="J41" si="39">IF(D41=MIN(D38:D41),"best","")</f>
        <v/>
      </c>
      <c r="K41" s="1" t="str">
        <f t="shared" si="3"/>
        <v>clovClose</v>
      </c>
      <c r="L41" s="1"/>
    </row>
    <row r="42" spans="1:12" x14ac:dyDescent="0.2">
      <c r="A42" t="s">
        <v>15</v>
      </c>
      <c r="B42" t="s">
        <v>11</v>
      </c>
      <c r="C42" t="s">
        <v>7</v>
      </c>
      <c r="D42">
        <v>0.27911388423792299</v>
      </c>
      <c r="E42">
        <v>6</v>
      </c>
      <c r="F42" s="1" t="s">
        <v>38</v>
      </c>
      <c r="G42" s="1" t="str">
        <f t="shared" si="0"/>
        <v/>
      </c>
      <c r="H42" s="1" t="str">
        <f t="shared" si="1"/>
        <v>All (0.279)</v>
      </c>
      <c r="I42" s="1" t="str">
        <f t="shared" si="2"/>
        <v>All (7D)</v>
      </c>
      <c r="J42" s="1" t="str">
        <f t="shared" ref="J42" si="40">IF(D42=MIN(D42:D45),"best","")</f>
        <v/>
      </c>
      <c r="K42" s="1" t="str">
        <f t="shared" si="3"/>
        <v>clovDaily%Change</v>
      </c>
      <c r="L42" s="1"/>
    </row>
    <row r="43" spans="1:12" x14ac:dyDescent="0.2">
      <c r="A43" t="s">
        <v>15</v>
      </c>
      <c r="B43" t="s">
        <v>11</v>
      </c>
      <c r="C43" t="s">
        <v>8</v>
      </c>
      <c r="D43">
        <v>0.22459127888187699</v>
      </c>
      <c r="E43">
        <v>6</v>
      </c>
      <c r="F43" s="1" t="s">
        <v>39</v>
      </c>
      <c r="G43" s="1" t="str">
        <f t="shared" si="0"/>
        <v/>
      </c>
      <c r="H43" s="1" t="str">
        <f t="shared" si="1"/>
        <v>All MA (0.225)</v>
      </c>
      <c r="I43" s="1" t="str">
        <f t="shared" si="2"/>
        <v>All MA (7D)</v>
      </c>
      <c r="J43" s="1" t="str">
        <f t="shared" ref="J43" si="41">IF(D43=MIN(D42:D45),"best","")</f>
        <v>best</v>
      </c>
      <c r="K43" s="1" t="str">
        <f t="shared" si="3"/>
        <v>clovDaily%Changebest</v>
      </c>
      <c r="L43" s="1"/>
    </row>
    <row r="44" spans="1:12" x14ac:dyDescent="0.2">
      <c r="A44" t="s">
        <v>15</v>
      </c>
      <c r="B44" t="s">
        <v>11</v>
      </c>
      <c r="C44" t="s">
        <v>9</v>
      </c>
      <c r="D44">
        <v>0.27717039656856302</v>
      </c>
      <c r="E44">
        <v>6</v>
      </c>
      <c r="F44" t="s">
        <v>40</v>
      </c>
      <c r="G44" s="1" t="str">
        <f t="shared" si="0"/>
        <v/>
      </c>
      <c r="H44" s="1" t="str">
        <f t="shared" si="1"/>
        <v>Pos (0.277)</v>
      </c>
      <c r="I44" s="1" t="str">
        <f t="shared" si="2"/>
        <v>Pos (7D)</v>
      </c>
      <c r="J44" s="1" t="str">
        <f t="shared" ref="J44" si="42">IF(D44=MIN(D42:D45),"best","")</f>
        <v/>
      </c>
      <c r="K44" s="1" t="str">
        <f t="shared" si="3"/>
        <v>clovDaily%Change</v>
      </c>
      <c r="L44" s="1"/>
    </row>
    <row r="45" spans="1:12" x14ac:dyDescent="0.2">
      <c r="A45" t="s">
        <v>15</v>
      </c>
      <c r="B45" t="s">
        <v>11</v>
      </c>
      <c r="C45" t="s">
        <v>10</v>
      </c>
      <c r="D45">
        <v>0.25042917364420098</v>
      </c>
      <c r="E45">
        <v>6</v>
      </c>
      <c r="F45" t="s">
        <v>41</v>
      </c>
      <c r="G45" s="1" t="str">
        <f t="shared" si="0"/>
        <v/>
      </c>
      <c r="H45" s="1" t="str">
        <f t="shared" si="1"/>
        <v>Pos MA (0.25)</v>
      </c>
      <c r="I45" s="1" t="str">
        <f t="shared" si="2"/>
        <v>Pos MA (7D)</v>
      </c>
      <c r="J45" s="1" t="str">
        <f t="shared" ref="J45" si="43">IF(D45=MIN(D42:D45),"best","")</f>
        <v/>
      </c>
      <c r="K45" s="1" t="str">
        <f t="shared" si="3"/>
        <v>clovDaily%Change</v>
      </c>
      <c r="L45" s="1"/>
    </row>
    <row r="46" spans="1:12" x14ac:dyDescent="0.2">
      <c r="A46" t="s">
        <v>15</v>
      </c>
      <c r="B46" t="s">
        <v>12</v>
      </c>
      <c r="C46" t="s">
        <v>7</v>
      </c>
      <c r="D46" s="10">
        <v>2.0507623775257401E-5</v>
      </c>
      <c r="E46">
        <v>6</v>
      </c>
      <c r="F46" s="1" t="s">
        <v>38</v>
      </c>
      <c r="G46" s="1" t="str">
        <f t="shared" si="0"/>
        <v>***</v>
      </c>
      <c r="H46" s="1" t="str">
        <f t="shared" si="1"/>
        <v>All (0)</v>
      </c>
      <c r="I46" s="1" t="str">
        <f t="shared" si="2"/>
        <v>All (7D)***</v>
      </c>
      <c r="J46" s="1" t="str">
        <f t="shared" ref="J46" si="44">IF(D46=MIN(D46:D49),"best","")</f>
        <v>best</v>
      </c>
      <c r="K46" s="1" t="str">
        <f t="shared" si="3"/>
        <v>clovSDbest</v>
      </c>
      <c r="L46" s="1"/>
    </row>
    <row r="47" spans="1:12" x14ac:dyDescent="0.2">
      <c r="A47" t="s">
        <v>15</v>
      </c>
      <c r="B47" t="s">
        <v>12</v>
      </c>
      <c r="C47" t="s">
        <v>8</v>
      </c>
      <c r="D47">
        <v>1.9914225515297701E-2</v>
      </c>
      <c r="E47">
        <v>0</v>
      </c>
      <c r="F47" s="1" t="s">
        <v>39</v>
      </c>
      <c r="G47" s="1" t="str">
        <f t="shared" si="0"/>
        <v>*</v>
      </c>
      <c r="H47" s="1" t="str">
        <f t="shared" si="1"/>
        <v>All MA (0.02)</v>
      </c>
      <c r="I47" s="1" t="str">
        <f t="shared" si="2"/>
        <v>All MA (1D)*</v>
      </c>
      <c r="J47" s="1" t="str">
        <f t="shared" ref="J47" si="45">IF(D47=MIN(D46:D49),"best","")</f>
        <v/>
      </c>
      <c r="K47" s="1" t="str">
        <f t="shared" si="3"/>
        <v>clovSD</v>
      </c>
      <c r="L47" s="1"/>
    </row>
    <row r="48" spans="1:12" x14ac:dyDescent="0.2">
      <c r="A48" t="s">
        <v>15</v>
      </c>
      <c r="B48" t="s">
        <v>12</v>
      </c>
      <c r="C48" t="s">
        <v>9</v>
      </c>
      <c r="D48" s="10">
        <v>3.3456411814272298E-5</v>
      </c>
      <c r="E48">
        <v>6</v>
      </c>
      <c r="F48" t="s">
        <v>40</v>
      </c>
      <c r="G48" s="1" t="str">
        <f t="shared" si="0"/>
        <v>***</v>
      </c>
      <c r="H48" s="1" t="str">
        <f t="shared" si="1"/>
        <v>Pos (0)</v>
      </c>
      <c r="I48" s="1" t="str">
        <f t="shared" si="2"/>
        <v>Pos (7D)***</v>
      </c>
      <c r="J48" s="1" t="str">
        <f t="shared" ref="J48" si="46">IF(D48=MIN(D46:D49),"best","")</f>
        <v/>
      </c>
      <c r="K48" s="1" t="str">
        <f t="shared" si="3"/>
        <v>clovSD</v>
      </c>
      <c r="L48" s="1"/>
    </row>
    <row r="49" spans="1:12" x14ac:dyDescent="0.2">
      <c r="A49" t="s">
        <v>15</v>
      </c>
      <c r="B49" t="s">
        <v>12</v>
      </c>
      <c r="C49" t="s">
        <v>10</v>
      </c>
      <c r="D49">
        <v>1.44687969958986E-2</v>
      </c>
      <c r="E49">
        <v>0</v>
      </c>
      <c r="F49" t="s">
        <v>41</v>
      </c>
      <c r="G49" s="1" t="str">
        <f t="shared" si="0"/>
        <v>*</v>
      </c>
      <c r="H49" s="1" t="str">
        <f t="shared" si="1"/>
        <v>Pos MA (0.014)</v>
      </c>
      <c r="I49" s="1" t="str">
        <f t="shared" si="2"/>
        <v>Pos MA (1D)*</v>
      </c>
      <c r="J49" s="1" t="str">
        <f t="shared" ref="J49" si="47">IF(D49=MIN(D46:D49),"best","")</f>
        <v/>
      </c>
      <c r="K49" s="1" t="str">
        <f t="shared" si="3"/>
        <v>clovSD</v>
      </c>
      <c r="L49" s="1"/>
    </row>
    <row r="50" spans="1:12" x14ac:dyDescent="0.2">
      <c r="A50" t="s">
        <v>16</v>
      </c>
      <c r="B50" t="s">
        <v>6</v>
      </c>
      <c r="C50" t="s">
        <v>7</v>
      </c>
      <c r="D50">
        <v>0.64928991175254003</v>
      </c>
      <c r="E50">
        <v>1</v>
      </c>
      <c r="F50" s="1" t="s">
        <v>38</v>
      </c>
      <c r="G50" s="1" t="str">
        <f t="shared" si="0"/>
        <v/>
      </c>
      <c r="H50" s="1" t="str">
        <f t="shared" si="1"/>
        <v>All (0.649)</v>
      </c>
      <c r="I50" s="1" t="str">
        <f t="shared" si="2"/>
        <v>All (2D)</v>
      </c>
      <c r="J50" s="1" t="str">
        <f t="shared" ref="J50" si="48">IF(D50=MIN(D50:D53),"best","")</f>
        <v/>
      </c>
      <c r="K50" s="1" t="str">
        <f t="shared" si="3"/>
        <v>fbClose</v>
      </c>
      <c r="L50" s="1"/>
    </row>
    <row r="51" spans="1:12" x14ac:dyDescent="0.2">
      <c r="A51" t="s">
        <v>16</v>
      </c>
      <c r="B51" t="s">
        <v>6</v>
      </c>
      <c r="C51" t="s">
        <v>8</v>
      </c>
      <c r="D51">
        <v>0.77758795666843505</v>
      </c>
      <c r="E51">
        <v>0</v>
      </c>
      <c r="F51" s="1" t="s">
        <v>39</v>
      </c>
      <c r="G51" s="1" t="str">
        <f t="shared" si="0"/>
        <v/>
      </c>
      <c r="H51" s="1" t="str">
        <f t="shared" si="1"/>
        <v>All MA (0.778)</v>
      </c>
      <c r="I51" s="1" t="str">
        <f t="shared" si="2"/>
        <v>All MA (1D)</v>
      </c>
      <c r="J51" s="1" t="str">
        <f t="shared" ref="J51" si="49">IF(D51=MIN(D50:D53),"best","")</f>
        <v/>
      </c>
      <c r="K51" s="1" t="str">
        <f t="shared" si="3"/>
        <v>fbClose</v>
      </c>
      <c r="L51" s="1"/>
    </row>
    <row r="52" spans="1:12" x14ac:dyDescent="0.2">
      <c r="A52" t="s">
        <v>16</v>
      </c>
      <c r="B52" t="s">
        <v>6</v>
      </c>
      <c r="C52" t="s">
        <v>9</v>
      </c>
      <c r="D52">
        <v>0.431825114677231</v>
      </c>
      <c r="E52">
        <v>3</v>
      </c>
      <c r="F52" t="s">
        <v>40</v>
      </c>
      <c r="G52" s="1" t="str">
        <f t="shared" si="0"/>
        <v/>
      </c>
      <c r="H52" s="1" t="str">
        <f t="shared" si="1"/>
        <v>Pos (0.432)</v>
      </c>
      <c r="I52" s="1" t="str">
        <f t="shared" si="2"/>
        <v>Pos (4D)</v>
      </c>
      <c r="J52" s="1" t="str">
        <f t="shared" ref="J52" si="50">IF(D52=MIN(D50:D53),"best","")</f>
        <v>best</v>
      </c>
      <c r="K52" s="1" t="str">
        <f t="shared" si="3"/>
        <v>fbClosebest</v>
      </c>
      <c r="L52" s="1"/>
    </row>
    <row r="53" spans="1:12" x14ac:dyDescent="0.2">
      <c r="A53" t="s">
        <v>16</v>
      </c>
      <c r="B53" t="s">
        <v>6</v>
      </c>
      <c r="C53" t="s">
        <v>10</v>
      </c>
      <c r="D53">
        <v>0.89201158195942798</v>
      </c>
      <c r="E53">
        <v>6</v>
      </c>
      <c r="F53" t="s">
        <v>41</v>
      </c>
      <c r="G53" s="1" t="str">
        <f t="shared" si="0"/>
        <v/>
      </c>
      <c r="H53" s="1" t="str">
        <f t="shared" si="1"/>
        <v>Pos MA (0.892)</v>
      </c>
      <c r="I53" s="1" t="str">
        <f t="shared" si="2"/>
        <v>Pos MA (7D)</v>
      </c>
      <c r="J53" s="1" t="str">
        <f t="shared" ref="J53" si="51">IF(D53=MIN(D50:D53),"best","")</f>
        <v/>
      </c>
      <c r="K53" s="1" t="str">
        <f t="shared" si="3"/>
        <v>fbClose</v>
      </c>
      <c r="L53" s="1"/>
    </row>
    <row r="54" spans="1:12" x14ac:dyDescent="0.2">
      <c r="A54" t="s">
        <v>16</v>
      </c>
      <c r="B54" t="s">
        <v>11</v>
      </c>
      <c r="C54" t="s">
        <v>7</v>
      </c>
      <c r="D54">
        <v>0.68983971310386105</v>
      </c>
      <c r="E54">
        <v>1</v>
      </c>
      <c r="F54" s="1" t="s">
        <v>38</v>
      </c>
      <c r="G54" s="1" t="str">
        <f t="shared" si="0"/>
        <v/>
      </c>
      <c r="H54" s="1" t="str">
        <f t="shared" si="1"/>
        <v>All (0.69)</v>
      </c>
      <c r="I54" s="1" t="str">
        <f t="shared" si="2"/>
        <v>All (2D)</v>
      </c>
      <c r="J54" s="1" t="str">
        <f t="shared" ref="J54" si="52">IF(D54=MIN(D54:D57),"best","")</f>
        <v/>
      </c>
      <c r="K54" s="1" t="str">
        <f t="shared" si="3"/>
        <v>fbDaily%Change</v>
      </c>
      <c r="L54" s="1"/>
    </row>
    <row r="55" spans="1:12" x14ac:dyDescent="0.2">
      <c r="A55" t="s">
        <v>16</v>
      </c>
      <c r="B55" t="s">
        <v>11</v>
      </c>
      <c r="C55" t="s">
        <v>8</v>
      </c>
      <c r="D55">
        <v>0.67838114604211897</v>
      </c>
      <c r="E55">
        <v>6</v>
      </c>
      <c r="F55" s="1" t="s">
        <v>39</v>
      </c>
      <c r="G55" s="1" t="str">
        <f t="shared" si="0"/>
        <v/>
      </c>
      <c r="H55" s="1" t="str">
        <f t="shared" si="1"/>
        <v>All MA (0.678)</v>
      </c>
      <c r="I55" s="1" t="str">
        <f t="shared" si="2"/>
        <v>All MA (7D)</v>
      </c>
      <c r="J55" s="1" t="str">
        <f t="shared" ref="J55" si="53">IF(D55=MIN(D54:D57),"best","")</f>
        <v/>
      </c>
      <c r="K55" s="1" t="str">
        <f t="shared" si="3"/>
        <v>fbDaily%Change</v>
      </c>
      <c r="L55" s="1"/>
    </row>
    <row r="56" spans="1:12" x14ac:dyDescent="0.2">
      <c r="A56" t="s">
        <v>16</v>
      </c>
      <c r="B56" t="s">
        <v>11</v>
      </c>
      <c r="C56" t="s">
        <v>9</v>
      </c>
      <c r="D56">
        <v>0.39717658067909301</v>
      </c>
      <c r="E56">
        <v>3</v>
      </c>
      <c r="F56" t="s">
        <v>40</v>
      </c>
      <c r="G56" s="1" t="str">
        <f t="shared" si="0"/>
        <v/>
      </c>
      <c r="H56" s="1" t="str">
        <f t="shared" si="1"/>
        <v>Pos (0.397)</v>
      </c>
      <c r="I56" s="1" t="str">
        <f t="shared" si="2"/>
        <v>Pos (4D)</v>
      </c>
      <c r="J56" s="1" t="str">
        <f t="shared" ref="J56" si="54">IF(D56=MIN(D54:D57),"best","")</f>
        <v>best</v>
      </c>
      <c r="K56" s="1" t="str">
        <f t="shared" si="3"/>
        <v>fbDaily%Changebest</v>
      </c>
      <c r="L56" s="1"/>
    </row>
    <row r="57" spans="1:12" x14ac:dyDescent="0.2">
      <c r="A57" t="s">
        <v>16</v>
      </c>
      <c r="B57" t="s">
        <v>11</v>
      </c>
      <c r="C57" t="s">
        <v>10</v>
      </c>
      <c r="D57">
        <v>0.80286837259677002</v>
      </c>
      <c r="E57">
        <v>6</v>
      </c>
      <c r="F57" t="s">
        <v>41</v>
      </c>
      <c r="G57" s="1" t="str">
        <f t="shared" si="0"/>
        <v/>
      </c>
      <c r="H57" s="1" t="str">
        <f t="shared" si="1"/>
        <v>Pos MA (0.803)</v>
      </c>
      <c r="I57" s="1" t="str">
        <f t="shared" si="2"/>
        <v>Pos MA (7D)</v>
      </c>
      <c r="J57" s="1" t="str">
        <f t="shared" ref="J57" si="55">IF(D57=MIN(D54:D57),"best","")</f>
        <v/>
      </c>
      <c r="K57" s="1" t="str">
        <f t="shared" si="3"/>
        <v>fbDaily%Change</v>
      </c>
      <c r="L57" s="1"/>
    </row>
    <row r="58" spans="1:12" x14ac:dyDescent="0.2">
      <c r="A58" t="s">
        <v>16</v>
      </c>
      <c r="B58" t="s">
        <v>12</v>
      </c>
      <c r="C58" t="s">
        <v>7</v>
      </c>
      <c r="D58">
        <v>0.66961486401163695</v>
      </c>
      <c r="E58">
        <v>5</v>
      </c>
      <c r="F58" s="1" t="s">
        <v>38</v>
      </c>
      <c r="G58" s="1" t="str">
        <f t="shared" si="0"/>
        <v/>
      </c>
      <c r="H58" s="1" t="str">
        <f t="shared" si="1"/>
        <v>All (0.67)</v>
      </c>
      <c r="I58" s="1" t="str">
        <f t="shared" si="2"/>
        <v>All (6D)</v>
      </c>
      <c r="J58" s="1" t="str">
        <f t="shared" ref="J58" si="56">IF(D58=MIN(D58:D61),"best","")</f>
        <v/>
      </c>
      <c r="K58" s="1" t="str">
        <f t="shared" si="3"/>
        <v>fbSD</v>
      </c>
      <c r="L58" s="1"/>
    </row>
    <row r="59" spans="1:12" x14ac:dyDescent="0.2">
      <c r="A59" t="s">
        <v>16</v>
      </c>
      <c r="B59" t="s">
        <v>12</v>
      </c>
      <c r="C59" t="s">
        <v>8</v>
      </c>
      <c r="D59">
        <v>0.108549750752978</v>
      </c>
      <c r="E59">
        <v>4</v>
      </c>
      <c r="F59" s="1" t="s">
        <v>39</v>
      </c>
      <c r="G59" s="1" t="str">
        <f t="shared" si="0"/>
        <v/>
      </c>
      <c r="H59" s="1" t="str">
        <f t="shared" si="1"/>
        <v>All MA (0.109)</v>
      </c>
      <c r="I59" s="1" t="str">
        <f t="shared" si="2"/>
        <v>All MA (5D)</v>
      </c>
      <c r="J59" s="1" t="str">
        <f t="shared" ref="J59" si="57">IF(D59=MIN(D58:D61),"best","")</f>
        <v/>
      </c>
      <c r="K59" s="1" t="str">
        <f t="shared" si="3"/>
        <v>fbSD</v>
      </c>
      <c r="L59" s="1"/>
    </row>
    <row r="60" spans="1:12" x14ac:dyDescent="0.2">
      <c r="A60" t="s">
        <v>16</v>
      </c>
      <c r="B60" t="s">
        <v>12</v>
      </c>
      <c r="C60" t="s">
        <v>9</v>
      </c>
      <c r="D60">
        <v>0.49587004073221802</v>
      </c>
      <c r="E60">
        <v>0</v>
      </c>
      <c r="F60" t="s">
        <v>40</v>
      </c>
      <c r="G60" s="1" t="str">
        <f t="shared" si="0"/>
        <v/>
      </c>
      <c r="H60" s="1" t="str">
        <f t="shared" si="1"/>
        <v>Pos (0.496)</v>
      </c>
      <c r="I60" s="1" t="str">
        <f t="shared" si="2"/>
        <v>Pos (1D)</v>
      </c>
      <c r="J60" s="1" t="str">
        <f t="shared" ref="J60" si="58">IF(D60=MIN(D58:D61),"best","")</f>
        <v/>
      </c>
      <c r="K60" s="1" t="str">
        <f t="shared" si="3"/>
        <v>fbSD</v>
      </c>
      <c r="L60" s="1"/>
    </row>
    <row r="61" spans="1:12" x14ac:dyDescent="0.2">
      <c r="A61" t="s">
        <v>16</v>
      </c>
      <c r="B61" t="s">
        <v>12</v>
      </c>
      <c r="C61" t="s">
        <v>10</v>
      </c>
      <c r="D61">
        <v>7.5151066916428394E-2</v>
      </c>
      <c r="E61">
        <v>3</v>
      </c>
      <c r="F61" t="s">
        <v>41</v>
      </c>
      <c r="G61" s="1" t="str">
        <f t="shared" si="0"/>
        <v/>
      </c>
      <c r="H61" s="1" t="str">
        <f t="shared" si="1"/>
        <v>Pos MA (0.075)</v>
      </c>
      <c r="I61" s="1" t="str">
        <f t="shared" si="2"/>
        <v>Pos MA (4D)</v>
      </c>
      <c r="J61" s="1" t="str">
        <f t="shared" ref="J61" si="59">IF(D61=MIN(D58:D61),"best","")</f>
        <v>best</v>
      </c>
      <c r="K61" s="1" t="str">
        <f t="shared" si="3"/>
        <v>fbSDbest</v>
      </c>
      <c r="L61" s="1"/>
    </row>
    <row r="62" spans="1:12" x14ac:dyDescent="0.2">
      <c r="A62" t="s">
        <v>17</v>
      </c>
      <c r="B62" t="s">
        <v>6</v>
      </c>
      <c r="C62" t="s">
        <v>7</v>
      </c>
      <c r="D62">
        <v>0.20389126826659201</v>
      </c>
      <c r="E62">
        <v>6</v>
      </c>
      <c r="F62" s="1" t="s">
        <v>38</v>
      </c>
      <c r="G62" s="1" t="str">
        <f t="shared" si="0"/>
        <v/>
      </c>
      <c r="H62" s="1" t="str">
        <f t="shared" si="1"/>
        <v>All (0.204)</v>
      </c>
      <c r="I62" s="1" t="str">
        <f t="shared" si="2"/>
        <v>All (7D)</v>
      </c>
      <c r="J62" s="1" t="str">
        <f t="shared" ref="J62" si="60">IF(D62=MIN(D62:D65),"best","")</f>
        <v/>
      </c>
      <c r="K62" s="1" t="str">
        <f t="shared" si="3"/>
        <v>metaClose</v>
      </c>
      <c r="L62" s="1"/>
    </row>
    <row r="63" spans="1:12" x14ac:dyDescent="0.2">
      <c r="A63" t="s">
        <v>17</v>
      </c>
      <c r="B63" t="s">
        <v>6</v>
      </c>
      <c r="C63" t="s">
        <v>8</v>
      </c>
      <c r="D63">
        <v>7.7710301721620495E-2</v>
      </c>
      <c r="E63">
        <v>6</v>
      </c>
      <c r="F63" s="1" t="s">
        <v>39</v>
      </c>
      <c r="G63" s="1" t="str">
        <f t="shared" si="0"/>
        <v/>
      </c>
      <c r="H63" s="1" t="str">
        <f t="shared" si="1"/>
        <v>All MA (0.078)</v>
      </c>
      <c r="I63" s="1" t="str">
        <f t="shared" si="2"/>
        <v>All MA (7D)</v>
      </c>
      <c r="J63" s="1" t="str">
        <f t="shared" ref="J63" si="61">IF(D63=MIN(D62:D65),"best","")</f>
        <v>best</v>
      </c>
      <c r="K63" s="1" t="str">
        <f t="shared" si="3"/>
        <v>metaClosebest</v>
      </c>
      <c r="L63" s="1"/>
    </row>
    <row r="64" spans="1:12" x14ac:dyDescent="0.2">
      <c r="A64" t="s">
        <v>17</v>
      </c>
      <c r="B64" t="s">
        <v>6</v>
      </c>
      <c r="C64" t="s">
        <v>9</v>
      </c>
      <c r="D64">
        <v>0.230942869484522</v>
      </c>
      <c r="E64">
        <v>6</v>
      </c>
      <c r="F64" t="s">
        <v>40</v>
      </c>
      <c r="G64" s="1" t="str">
        <f t="shared" si="0"/>
        <v/>
      </c>
      <c r="H64" s="1" t="str">
        <f t="shared" si="1"/>
        <v>Pos (0.231)</v>
      </c>
      <c r="I64" s="1" t="str">
        <f t="shared" si="2"/>
        <v>Pos (7D)</v>
      </c>
      <c r="J64" s="1" t="str">
        <f t="shared" ref="J64" si="62">IF(D64=MIN(D62:D65),"best","")</f>
        <v/>
      </c>
      <c r="K64" s="1" t="str">
        <f t="shared" si="3"/>
        <v>metaClose</v>
      </c>
      <c r="L64" s="1"/>
    </row>
    <row r="65" spans="1:12" x14ac:dyDescent="0.2">
      <c r="A65" t="s">
        <v>17</v>
      </c>
      <c r="B65" t="s">
        <v>6</v>
      </c>
      <c r="C65" t="s">
        <v>10</v>
      </c>
      <c r="D65">
        <v>0.102770728645054</v>
      </c>
      <c r="E65">
        <v>6</v>
      </c>
      <c r="F65" t="s">
        <v>41</v>
      </c>
      <c r="G65" s="1" t="str">
        <f t="shared" si="0"/>
        <v/>
      </c>
      <c r="H65" s="1" t="str">
        <f t="shared" si="1"/>
        <v>Pos MA (0.103)</v>
      </c>
      <c r="I65" s="1" t="str">
        <f t="shared" si="2"/>
        <v>Pos MA (7D)</v>
      </c>
      <c r="J65" s="1" t="str">
        <f t="shared" ref="J65" si="63">IF(D65=MIN(D62:D65),"best","")</f>
        <v/>
      </c>
      <c r="K65" s="1" t="str">
        <f t="shared" si="3"/>
        <v>metaClose</v>
      </c>
      <c r="L65" s="1"/>
    </row>
    <row r="66" spans="1:12" x14ac:dyDescent="0.2">
      <c r="A66" t="s">
        <v>17</v>
      </c>
      <c r="B66" t="s">
        <v>11</v>
      </c>
      <c r="C66" t="s">
        <v>7</v>
      </c>
      <c r="D66">
        <v>0.31997127457401098</v>
      </c>
      <c r="E66">
        <v>0</v>
      </c>
      <c r="F66" s="1" t="s">
        <v>38</v>
      </c>
      <c r="G66" s="1" t="str">
        <f t="shared" si="0"/>
        <v/>
      </c>
      <c r="H66" s="1" t="str">
        <f t="shared" si="1"/>
        <v>All (0.32)</v>
      </c>
      <c r="I66" s="1" t="str">
        <f t="shared" si="2"/>
        <v>All (1D)</v>
      </c>
      <c r="J66" s="1" t="str">
        <f t="shared" ref="J66" si="64">IF(D66=MIN(D66:D69),"best","")</f>
        <v/>
      </c>
      <c r="K66" s="1" t="str">
        <f t="shared" si="3"/>
        <v>metaDaily%Change</v>
      </c>
      <c r="L66" s="1"/>
    </row>
    <row r="67" spans="1:12" x14ac:dyDescent="0.2">
      <c r="A67" t="s">
        <v>17</v>
      </c>
      <c r="B67" t="s">
        <v>11</v>
      </c>
      <c r="C67" t="s">
        <v>8</v>
      </c>
      <c r="D67">
        <v>0.17589165951006799</v>
      </c>
      <c r="E67">
        <v>3</v>
      </c>
      <c r="F67" s="1" t="s">
        <v>39</v>
      </c>
      <c r="G67" s="1" t="str">
        <f t="shared" ref="G67:G121" si="65">IF(D67&lt;0.001,"***",IF(D67&lt;0.01,"**",IF(D67&lt;0.05,"*","")))</f>
        <v/>
      </c>
      <c r="H67" s="1" t="str">
        <f t="shared" ref="H67:H121" si="66">F67&amp;" ("&amp;ROUND(D67,3)&amp;")"</f>
        <v>All MA (0.176)</v>
      </c>
      <c r="I67" s="1" t="str">
        <f t="shared" ref="I67:I121" si="67">F67&amp;" ("&amp;(E67+1)&amp;"D)"&amp;G67</f>
        <v>All MA (4D)</v>
      </c>
      <c r="J67" s="1" t="str">
        <f t="shared" ref="J67" si="68">IF(D67=MIN(D66:D69),"best","")</f>
        <v>best</v>
      </c>
      <c r="K67" s="1" t="str">
        <f t="shared" ref="K67:K121" si="69">A67&amp;B67&amp;J67</f>
        <v>metaDaily%Changebest</v>
      </c>
      <c r="L67" s="1"/>
    </row>
    <row r="68" spans="1:12" x14ac:dyDescent="0.2">
      <c r="A68" t="s">
        <v>17</v>
      </c>
      <c r="B68" t="s">
        <v>11</v>
      </c>
      <c r="C68" t="s">
        <v>9</v>
      </c>
      <c r="D68">
        <v>0.309045715004516</v>
      </c>
      <c r="E68">
        <v>0</v>
      </c>
      <c r="F68" t="s">
        <v>40</v>
      </c>
      <c r="G68" s="1" t="str">
        <f t="shared" si="65"/>
        <v/>
      </c>
      <c r="H68" s="1" t="str">
        <f t="shared" si="66"/>
        <v>Pos (0.309)</v>
      </c>
      <c r="I68" s="1" t="str">
        <f t="shared" si="67"/>
        <v>Pos (1D)</v>
      </c>
      <c r="J68" s="1" t="str">
        <f t="shared" ref="J68" si="70">IF(D68=MIN(D66:D69),"best","")</f>
        <v/>
      </c>
      <c r="K68" s="1" t="str">
        <f t="shared" si="69"/>
        <v>metaDaily%Change</v>
      </c>
      <c r="L68" s="1"/>
    </row>
    <row r="69" spans="1:12" x14ac:dyDescent="0.2">
      <c r="A69" t="s">
        <v>17</v>
      </c>
      <c r="B69" t="s">
        <v>11</v>
      </c>
      <c r="C69" t="s">
        <v>10</v>
      </c>
      <c r="D69">
        <v>0.224461012488954</v>
      </c>
      <c r="E69">
        <v>3</v>
      </c>
      <c r="F69" t="s">
        <v>41</v>
      </c>
      <c r="G69" s="1" t="str">
        <f t="shared" si="65"/>
        <v/>
      </c>
      <c r="H69" s="1" t="str">
        <f t="shared" si="66"/>
        <v>Pos MA (0.224)</v>
      </c>
      <c r="I69" s="1" t="str">
        <f t="shared" si="67"/>
        <v>Pos MA (4D)</v>
      </c>
      <c r="J69" s="1" t="str">
        <f t="shared" ref="J69" si="71">IF(D69=MIN(D66:D69),"best","")</f>
        <v/>
      </c>
      <c r="K69" s="1" t="str">
        <f t="shared" si="69"/>
        <v>metaDaily%Change</v>
      </c>
      <c r="L69" s="1"/>
    </row>
    <row r="70" spans="1:12" x14ac:dyDescent="0.2">
      <c r="A70" t="s">
        <v>17</v>
      </c>
      <c r="B70" t="s">
        <v>12</v>
      </c>
      <c r="C70" t="s">
        <v>7</v>
      </c>
      <c r="D70">
        <v>0.69132459964746296</v>
      </c>
      <c r="E70">
        <v>6</v>
      </c>
      <c r="F70" s="1" t="s">
        <v>38</v>
      </c>
      <c r="G70" s="1" t="str">
        <f t="shared" si="65"/>
        <v/>
      </c>
      <c r="H70" s="1" t="str">
        <f t="shared" si="66"/>
        <v>All (0.691)</v>
      </c>
      <c r="I70" s="1" t="str">
        <f t="shared" si="67"/>
        <v>All (7D)</v>
      </c>
      <c r="J70" s="1" t="str">
        <f t="shared" ref="J70" si="72">IF(D70=MIN(D70:D73),"best","")</f>
        <v/>
      </c>
      <c r="K70" s="1" t="str">
        <f t="shared" si="69"/>
        <v>metaSD</v>
      </c>
      <c r="L70" s="1"/>
    </row>
    <row r="71" spans="1:12" x14ac:dyDescent="0.2">
      <c r="A71" t="s">
        <v>17</v>
      </c>
      <c r="B71" t="s">
        <v>12</v>
      </c>
      <c r="C71" t="s">
        <v>8</v>
      </c>
      <c r="D71">
        <v>0.71067787457375997</v>
      </c>
      <c r="E71">
        <v>6</v>
      </c>
      <c r="F71" s="1" t="s">
        <v>39</v>
      </c>
      <c r="G71" s="1" t="str">
        <f t="shared" si="65"/>
        <v/>
      </c>
      <c r="H71" s="1" t="str">
        <f t="shared" si="66"/>
        <v>All MA (0.711)</v>
      </c>
      <c r="I71" s="1" t="str">
        <f t="shared" si="67"/>
        <v>All MA (7D)</v>
      </c>
      <c r="J71" s="1" t="str">
        <f t="shared" ref="J71" si="73">IF(D71=MIN(D70:D73),"best","")</f>
        <v/>
      </c>
      <c r="K71" s="1" t="str">
        <f t="shared" si="69"/>
        <v>metaSD</v>
      </c>
      <c r="L71" s="1"/>
    </row>
    <row r="72" spans="1:12" x14ac:dyDescent="0.2">
      <c r="A72" t="s">
        <v>17</v>
      </c>
      <c r="B72" t="s">
        <v>12</v>
      </c>
      <c r="C72" t="s">
        <v>9</v>
      </c>
      <c r="D72">
        <v>0.79519334241602202</v>
      </c>
      <c r="E72">
        <v>0</v>
      </c>
      <c r="F72" t="s">
        <v>40</v>
      </c>
      <c r="G72" s="1" t="str">
        <f t="shared" si="65"/>
        <v/>
      </c>
      <c r="H72" s="1" t="str">
        <f t="shared" si="66"/>
        <v>Pos (0.795)</v>
      </c>
      <c r="I72" s="1" t="str">
        <f t="shared" si="67"/>
        <v>Pos (1D)</v>
      </c>
      <c r="J72" s="1" t="str">
        <f t="shared" ref="J72" si="74">IF(D72=MIN(D70:D73),"best","")</f>
        <v/>
      </c>
      <c r="K72" s="1" t="str">
        <f t="shared" si="69"/>
        <v>metaSD</v>
      </c>
      <c r="L72" s="1"/>
    </row>
    <row r="73" spans="1:12" x14ac:dyDescent="0.2">
      <c r="A73" t="s">
        <v>17</v>
      </c>
      <c r="B73" t="s">
        <v>12</v>
      </c>
      <c r="C73" t="s">
        <v>10</v>
      </c>
      <c r="D73">
        <v>0.64342064515509201</v>
      </c>
      <c r="E73">
        <v>2</v>
      </c>
      <c r="F73" t="s">
        <v>41</v>
      </c>
      <c r="G73" s="1" t="str">
        <f t="shared" si="65"/>
        <v/>
      </c>
      <c r="H73" s="1" t="str">
        <f t="shared" si="66"/>
        <v>Pos MA (0.643)</v>
      </c>
      <c r="I73" s="1" t="str">
        <f t="shared" si="67"/>
        <v>Pos MA (3D)</v>
      </c>
      <c r="J73" s="1" t="str">
        <f t="shared" ref="J73" si="75">IF(D73=MIN(D70:D73),"best","")</f>
        <v>best</v>
      </c>
      <c r="K73" s="1" t="str">
        <f t="shared" si="69"/>
        <v>metaSDbest</v>
      </c>
      <c r="L73" s="1"/>
    </row>
    <row r="74" spans="1:12" x14ac:dyDescent="0.2">
      <c r="A74" t="s">
        <v>18</v>
      </c>
      <c r="B74" t="s">
        <v>6</v>
      </c>
      <c r="C74" t="s">
        <v>7</v>
      </c>
      <c r="D74" s="10">
        <v>6.0033565346328601E-11</v>
      </c>
      <c r="E74">
        <v>2</v>
      </c>
      <c r="F74" s="1" t="s">
        <v>38</v>
      </c>
      <c r="G74" s="1" t="str">
        <f t="shared" si="65"/>
        <v>***</v>
      </c>
      <c r="H74" s="1" t="str">
        <f t="shared" si="66"/>
        <v>All (0)</v>
      </c>
      <c r="I74" s="1" t="str">
        <f t="shared" si="67"/>
        <v>All (3D)***</v>
      </c>
      <c r="J74" s="1" t="str">
        <f t="shared" ref="J74" si="76">IF(D74=MIN(D74:D77),"best","")</f>
        <v/>
      </c>
      <c r="K74" s="1" t="str">
        <f t="shared" si="69"/>
        <v>nokClose</v>
      </c>
      <c r="L74" s="1"/>
    </row>
    <row r="75" spans="1:12" x14ac:dyDescent="0.2">
      <c r="A75" t="s">
        <v>18</v>
      </c>
      <c r="B75" t="s">
        <v>6</v>
      </c>
      <c r="C75" t="s">
        <v>8</v>
      </c>
      <c r="D75" s="10">
        <v>9.8215404619921192E-12</v>
      </c>
      <c r="E75">
        <v>4</v>
      </c>
      <c r="F75" s="1" t="s">
        <v>39</v>
      </c>
      <c r="G75" s="1" t="str">
        <f t="shared" si="65"/>
        <v>***</v>
      </c>
      <c r="H75" s="1" t="str">
        <f t="shared" si="66"/>
        <v>All MA (0)</v>
      </c>
      <c r="I75" s="1" t="str">
        <f t="shared" si="67"/>
        <v>All MA (5D)***</v>
      </c>
      <c r="J75" s="1" t="str">
        <f t="shared" ref="J75" si="77">IF(D75=MIN(D74:D77),"best","")</f>
        <v>best</v>
      </c>
      <c r="K75" s="1" t="str">
        <f t="shared" si="69"/>
        <v>nokClosebest</v>
      </c>
      <c r="L75" s="1"/>
    </row>
    <row r="76" spans="1:12" x14ac:dyDescent="0.2">
      <c r="A76" t="s">
        <v>18</v>
      </c>
      <c r="B76" t="s">
        <v>6</v>
      </c>
      <c r="C76" t="s">
        <v>9</v>
      </c>
      <c r="D76" s="10">
        <v>1.4411438323487301E-10</v>
      </c>
      <c r="E76">
        <v>2</v>
      </c>
      <c r="F76" t="s">
        <v>40</v>
      </c>
      <c r="G76" s="1" t="str">
        <f t="shared" si="65"/>
        <v>***</v>
      </c>
      <c r="H76" s="1" t="str">
        <f t="shared" si="66"/>
        <v>Pos (0)</v>
      </c>
      <c r="I76" s="1" t="str">
        <f t="shared" si="67"/>
        <v>Pos (3D)***</v>
      </c>
      <c r="J76" s="1" t="str">
        <f t="shared" ref="J76" si="78">IF(D76=MIN(D74:D77),"best","")</f>
        <v/>
      </c>
      <c r="K76" s="1" t="str">
        <f t="shared" si="69"/>
        <v>nokClose</v>
      </c>
      <c r="L76" s="1"/>
    </row>
    <row r="77" spans="1:12" x14ac:dyDescent="0.2">
      <c r="A77" t="s">
        <v>18</v>
      </c>
      <c r="B77" t="s">
        <v>6</v>
      </c>
      <c r="C77" t="s">
        <v>10</v>
      </c>
      <c r="D77" s="10">
        <v>1.5776788259376001E-10</v>
      </c>
      <c r="E77">
        <v>3</v>
      </c>
      <c r="F77" t="s">
        <v>41</v>
      </c>
      <c r="G77" s="1" t="str">
        <f t="shared" si="65"/>
        <v>***</v>
      </c>
      <c r="H77" s="1" t="str">
        <f t="shared" si="66"/>
        <v>Pos MA (0)</v>
      </c>
      <c r="I77" s="1" t="str">
        <f t="shared" si="67"/>
        <v>Pos MA (4D)***</v>
      </c>
      <c r="J77" s="1" t="str">
        <f t="shared" ref="J77" si="79">IF(D77=MIN(D74:D77),"best","")</f>
        <v/>
      </c>
      <c r="K77" s="1" t="str">
        <f t="shared" si="69"/>
        <v>nokClose</v>
      </c>
      <c r="L77" s="1"/>
    </row>
    <row r="78" spans="1:12" x14ac:dyDescent="0.2">
      <c r="A78" t="s">
        <v>18</v>
      </c>
      <c r="B78" t="s">
        <v>11</v>
      </c>
      <c r="C78" t="s">
        <v>7</v>
      </c>
      <c r="D78" s="10">
        <v>2.1121697512223298E-9</v>
      </c>
      <c r="E78">
        <v>2</v>
      </c>
      <c r="F78" s="1" t="s">
        <v>38</v>
      </c>
      <c r="G78" s="1" t="str">
        <f t="shared" si="65"/>
        <v>***</v>
      </c>
      <c r="H78" s="1" t="str">
        <f t="shared" si="66"/>
        <v>All (0)</v>
      </c>
      <c r="I78" s="1" t="str">
        <f t="shared" si="67"/>
        <v>All (3D)***</v>
      </c>
      <c r="J78" s="1" t="str">
        <f t="shared" ref="J78" si="80">IF(D78=MIN(D78:D81),"best","")</f>
        <v/>
      </c>
      <c r="K78" s="1" t="str">
        <f t="shared" si="69"/>
        <v>nokDaily%Change</v>
      </c>
      <c r="L78" s="1"/>
    </row>
    <row r="79" spans="1:12" x14ac:dyDescent="0.2">
      <c r="A79" t="s">
        <v>18</v>
      </c>
      <c r="B79" t="s">
        <v>11</v>
      </c>
      <c r="C79" t="s">
        <v>8</v>
      </c>
      <c r="D79" s="10">
        <v>3.9652772826087799E-10</v>
      </c>
      <c r="E79">
        <v>4</v>
      </c>
      <c r="F79" s="1" t="s">
        <v>39</v>
      </c>
      <c r="G79" s="1" t="str">
        <f t="shared" si="65"/>
        <v>***</v>
      </c>
      <c r="H79" s="1" t="str">
        <f t="shared" si="66"/>
        <v>All MA (0)</v>
      </c>
      <c r="I79" s="1" t="str">
        <f t="shared" si="67"/>
        <v>All MA (5D)***</v>
      </c>
      <c r="J79" s="1" t="str">
        <f t="shared" ref="J79" si="81">IF(D79=MIN(D78:D81),"best","")</f>
        <v>best</v>
      </c>
      <c r="K79" s="1" t="str">
        <f t="shared" si="69"/>
        <v>nokDaily%Changebest</v>
      </c>
      <c r="L79" s="1"/>
    </row>
    <row r="80" spans="1:12" x14ac:dyDescent="0.2">
      <c r="A80" t="s">
        <v>18</v>
      </c>
      <c r="B80" t="s">
        <v>11</v>
      </c>
      <c r="C80" t="s">
        <v>9</v>
      </c>
      <c r="D80" s="10">
        <v>6.1142672573561298E-9</v>
      </c>
      <c r="E80">
        <v>2</v>
      </c>
      <c r="F80" t="s">
        <v>40</v>
      </c>
      <c r="G80" s="1" t="str">
        <f t="shared" si="65"/>
        <v>***</v>
      </c>
      <c r="H80" s="1" t="str">
        <f t="shared" si="66"/>
        <v>Pos (0)</v>
      </c>
      <c r="I80" s="1" t="str">
        <f t="shared" si="67"/>
        <v>Pos (3D)***</v>
      </c>
      <c r="J80" s="1" t="str">
        <f t="shared" ref="J80" si="82">IF(D80=MIN(D78:D81),"best","")</f>
        <v/>
      </c>
      <c r="K80" s="1" t="str">
        <f t="shared" si="69"/>
        <v>nokDaily%Change</v>
      </c>
      <c r="L80" s="1"/>
    </row>
    <row r="81" spans="1:12" x14ac:dyDescent="0.2">
      <c r="A81" t="s">
        <v>18</v>
      </c>
      <c r="B81" t="s">
        <v>11</v>
      </c>
      <c r="C81" t="s">
        <v>10</v>
      </c>
      <c r="D81" s="10">
        <v>1.25198158072284E-8</v>
      </c>
      <c r="E81">
        <v>3</v>
      </c>
      <c r="F81" t="s">
        <v>41</v>
      </c>
      <c r="G81" s="1" t="str">
        <f t="shared" si="65"/>
        <v>***</v>
      </c>
      <c r="H81" s="1" t="str">
        <f t="shared" si="66"/>
        <v>Pos MA (0)</v>
      </c>
      <c r="I81" s="1" t="str">
        <f t="shared" si="67"/>
        <v>Pos MA (4D)***</v>
      </c>
      <c r="J81" s="1" t="str">
        <f t="shared" ref="J81" si="83">IF(D81=MIN(D78:D81),"best","")</f>
        <v/>
      </c>
      <c r="K81" s="1" t="str">
        <f t="shared" si="69"/>
        <v>nokDaily%Change</v>
      </c>
      <c r="L81" s="1"/>
    </row>
    <row r="82" spans="1:12" x14ac:dyDescent="0.2">
      <c r="A82" t="s">
        <v>18</v>
      </c>
      <c r="B82" t="s">
        <v>12</v>
      </c>
      <c r="C82" t="s">
        <v>7</v>
      </c>
      <c r="D82" s="10">
        <v>8.0267961520387602E-12</v>
      </c>
      <c r="E82">
        <v>5</v>
      </c>
      <c r="F82" s="1" t="s">
        <v>38</v>
      </c>
      <c r="G82" s="1" t="str">
        <f t="shared" si="65"/>
        <v>***</v>
      </c>
      <c r="H82" s="1" t="str">
        <f t="shared" si="66"/>
        <v>All (0)</v>
      </c>
      <c r="I82" s="1" t="str">
        <f t="shared" si="67"/>
        <v>All (6D)***</v>
      </c>
      <c r="J82" s="1" t="str">
        <f t="shared" ref="J82" si="84">IF(D82=MIN(D82:D85),"best","")</f>
        <v/>
      </c>
      <c r="K82" s="1" t="str">
        <f t="shared" si="69"/>
        <v>nokSD</v>
      </c>
      <c r="L82" s="1"/>
    </row>
    <row r="83" spans="1:12" x14ac:dyDescent="0.2">
      <c r="A83" t="s">
        <v>18</v>
      </c>
      <c r="B83" t="s">
        <v>12</v>
      </c>
      <c r="C83" t="s">
        <v>8</v>
      </c>
      <c r="D83" s="10">
        <v>2.1888431022263699E-12</v>
      </c>
      <c r="E83">
        <v>3</v>
      </c>
      <c r="F83" s="1" t="s">
        <v>39</v>
      </c>
      <c r="G83" s="1" t="str">
        <f t="shared" si="65"/>
        <v>***</v>
      </c>
      <c r="H83" s="1" t="str">
        <f t="shared" si="66"/>
        <v>All MA (0)</v>
      </c>
      <c r="I83" s="1" t="str">
        <f t="shared" si="67"/>
        <v>All MA (4D)***</v>
      </c>
      <c r="J83" s="1" t="str">
        <f t="shared" ref="J83" si="85">IF(D83=MIN(D82:D85),"best","")</f>
        <v>best</v>
      </c>
      <c r="K83" s="1" t="str">
        <f t="shared" si="69"/>
        <v>nokSDbest</v>
      </c>
      <c r="L83" s="1"/>
    </row>
    <row r="84" spans="1:12" x14ac:dyDescent="0.2">
      <c r="A84" t="s">
        <v>18</v>
      </c>
      <c r="B84" t="s">
        <v>12</v>
      </c>
      <c r="C84" t="s">
        <v>9</v>
      </c>
      <c r="D84" s="10">
        <v>7.8397218177397702E-12</v>
      </c>
      <c r="E84">
        <v>5</v>
      </c>
      <c r="F84" t="s">
        <v>40</v>
      </c>
      <c r="G84" s="1" t="str">
        <f t="shared" si="65"/>
        <v>***</v>
      </c>
      <c r="H84" s="1" t="str">
        <f t="shared" si="66"/>
        <v>Pos (0)</v>
      </c>
      <c r="I84" s="1" t="str">
        <f t="shared" si="67"/>
        <v>Pos (6D)***</v>
      </c>
      <c r="J84" s="1" t="str">
        <f t="shared" ref="J84" si="86">IF(D84=MIN(D82:D85),"best","")</f>
        <v/>
      </c>
      <c r="K84" s="1" t="str">
        <f t="shared" si="69"/>
        <v>nokSD</v>
      </c>
      <c r="L84" s="1"/>
    </row>
    <row r="85" spans="1:12" x14ac:dyDescent="0.2">
      <c r="A85" t="s">
        <v>18</v>
      </c>
      <c r="B85" t="s">
        <v>12</v>
      </c>
      <c r="C85" t="s">
        <v>10</v>
      </c>
      <c r="D85" s="10">
        <v>6.5042425723146696E-12</v>
      </c>
      <c r="E85">
        <v>4</v>
      </c>
      <c r="F85" t="s">
        <v>41</v>
      </c>
      <c r="G85" s="1" t="str">
        <f t="shared" si="65"/>
        <v>***</v>
      </c>
      <c r="H85" s="1" t="str">
        <f t="shared" si="66"/>
        <v>Pos MA (0)</v>
      </c>
      <c r="I85" s="1" t="str">
        <f t="shared" si="67"/>
        <v>Pos MA (5D)***</v>
      </c>
      <c r="J85" s="1" t="str">
        <f t="shared" ref="J85" si="87">IF(D85=MIN(D82:D85),"best","")</f>
        <v/>
      </c>
      <c r="K85" s="1" t="str">
        <f t="shared" si="69"/>
        <v>nokSD</v>
      </c>
      <c r="L85" s="1"/>
    </row>
    <row r="86" spans="1:12" x14ac:dyDescent="0.2">
      <c r="A86" t="s">
        <v>19</v>
      </c>
      <c r="B86" t="s">
        <v>6</v>
      </c>
      <c r="C86" t="s">
        <v>7</v>
      </c>
      <c r="D86">
        <v>6.0513291526480598E-4</v>
      </c>
      <c r="E86">
        <v>4</v>
      </c>
      <c r="F86" s="1" t="s">
        <v>38</v>
      </c>
      <c r="G86" s="1" t="str">
        <f t="shared" si="65"/>
        <v>***</v>
      </c>
      <c r="H86" s="1" t="str">
        <f t="shared" si="66"/>
        <v>All (0.001)</v>
      </c>
      <c r="I86" s="1" t="str">
        <f t="shared" si="67"/>
        <v>All (5D)***</v>
      </c>
      <c r="J86" s="1" t="str">
        <f t="shared" ref="J86" si="88">IF(D86=MIN(D86:D89),"best","")</f>
        <v/>
      </c>
      <c r="K86" s="1" t="str">
        <f t="shared" si="69"/>
        <v>pltrClose</v>
      </c>
      <c r="L86" s="1"/>
    </row>
    <row r="87" spans="1:12" x14ac:dyDescent="0.2">
      <c r="A87" t="s">
        <v>19</v>
      </c>
      <c r="B87" t="s">
        <v>6</v>
      </c>
      <c r="C87" t="s">
        <v>8</v>
      </c>
      <c r="D87">
        <v>4.5823497613529801E-2</v>
      </c>
      <c r="E87">
        <v>3</v>
      </c>
      <c r="F87" s="1" t="s">
        <v>39</v>
      </c>
      <c r="G87" s="1" t="str">
        <f t="shared" si="65"/>
        <v>*</v>
      </c>
      <c r="H87" s="1" t="str">
        <f t="shared" si="66"/>
        <v>All MA (0.046)</v>
      </c>
      <c r="I87" s="1" t="str">
        <f t="shared" si="67"/>
        <v>All MA (4D)*</v>
      </c>
      <c r="J87" s="1" t="str">
        <f t="shared" ref="J87" si="89">IF(D87=MIN(D86:D89),"best","")</f>
        <v/>
      </c>
      <c r="K87" s="1" t="str">
        <f t="shared" si="69"/>
        <v>pltrClose</v>
      </c>
      <c r="L87" s="1"/>
    </row>
    <row r="88" spans="1:12" x14ac:dyDescent="0.2">
      <c r="A88" t="s">
        <v>19</v>
      </c>
      <c r="B88" t="s">
        <v>6</v>
      </c>
      <c r="C88" t="s">
        <v>9</v>
      </c>
      <c r="D88" s="10">
        <v>3.3143908575050202E-5</v>
      </c>
      <c r="E88">
        <v>4</v>
      </c>
      <c r="F88" t="s">
        <v>40</v>
      </c>
      <c r="G88" s="1" t="str">
        <f t="shared" si="65"/>
        <v>***</v>
      </c>
      <c r="H88" s="1" t="str">
        <f t="shared" si="66"/>
        <v>Pos (0)</v>
      </c>
      <c r="I88" s="1" t="str">
        <f t="shared" si="67"/>
        <v>Pos (5D)***</v>
      </c>
      <c r="J88" s="1" t="str">
        <f t="shared" ref="J88" si="90">IF(D88=MIN(D86:D89),"best","")</f>
        <v>best</v>
      </c>
      <c r="K88" s="1" t="str">
        <f t="shared" si="69"/>
        <v>pltrClosebest</v>
      </c>
      <c r="L88" s="1"/>
    </row>
    <row r="89" spans="1:12" x14ac:dyDescent="0.2">
      <c r="A89" t="s">
        <v>19</v>
      </c>
      <c r="B89" t="s">
        <v>6</v>
      </c>
      <c r="C89" t="s">
        <v>10</v>
      </c>
      <c r="D89">
        <v>7.76487223764328E-3</v>
      </c>
      <c r="E89">
        <v>3</v>
      </c>
      <c r="F89" t="s">
        <v>41</v>
      </c>
      <c r="G89" s="1" t="str">
        <f t="shared" si="65"/>
        <v>**</v>
      </c>
      <c r="H89" s="1" t="str">
        <f t="shared" si="66"/>
        <v>Pos MA (0.008)</v>
      </c>
      <c r="I89" s="1" t="str">
        <f t="shared" si="67"/>
        <v>Pos MA (4D)**</v>
      </c>
      <c r="J89" s="1" t="str">
        <f t="shared" ref="J89" si="91">IF(D89=MIN(D86:D89),"best","")</f>
        <v/>
      </c>
      <c r="K89" s="1" t="str">
        <f t="shared" si="69"/>
        <v>pltrClose</v>
      </c>
      <c r="L89" s="1"/>
    </row>
    <row r="90" spans="1:12" x14ac:dyDescent="0.2">
      <c r="A90" t="s">
        <v>19</v>
      </c>
      <c r="B90" t="s">
        <v>11</v>
      </c>
      <c r="C90" t="s">
        <v>7</v>
      </c>
      <c r="D90">
        <v>4.28561135257767E-4</v>
      </c>
      <c r="E90">
        <v>3</v>
      </c>
      <c r="F90" s="1" t="s">
        <v>38</v>
      </c>
      <c r="G90" s="1" t="str">
        <f t="shared" si="65"/>
        <v>***</v>
      </c>
      <c r="H90" s="1" t="str">
        <f t="shared" si="66"/>
        <v>All (0)</v>
      </c>
      <c r="I90" s="1" t="str">
        <f t="shared" si="67"/>
        <v>All (4D)***</v>
      </c>
      <c r="J90" s="1" t="str">
        <f t="shared" ref="J90" si="92">IF(D90=MIN(D90:D93),"best","")</f>
        <v/>
      </c>
      <c r="K90" s="1" t="str">
        <f t="shared" si="69"/>
        <v>pltrDaily%Change</v>
      </c>
      <c r="L90" s="1"/>
    </row>
    <row r="91" spans="1:12" x14ac:dyDescent="0.2">
      <c r="A91" t="s">
        <v>19</v>
      </c>
      <c r="B91" t="s">
        <v>11</v>
      </c>
      <c r="C91" t="s">
        <v>8</v>
      </c>
      <c r="D91">
        <v>4.55374381218875E-2</v>
      </c>
      <c r="E91">
        <v>3</v>
      </c>
      <c r="F91" s="1" t="s">
        <v>39</v>
      </c>
      <c r="G91" s="1" t="str">
        <f t="shared" si="65"/>
        <v>*</v>
      </c>
      <c r="H91" s="1" t="str">
        <f t="shared" si="66"/>
        <v>All MA (0.046)</v>
      </c>
      <c r="I91" s="1" t="str">
        <f t="shared" si="67"/>
        <v>All MA (4D)*</v>
      </c>
      <c r="J91" s="1" t="str">
        <f t="shared" ref="J91" si="93">IF(D91=MIN(D90:D93),"best","")</f>
        <v/>
      </c>
      <c r="K91" s="1" t="str">
        <f t="shared" si="69"/>
        <v>pltrDaily%Change</v>
      </c>
      <c r="L91" s="1"/>
    </row>
    <row r="92" spans="1:12" x14ac:dyDescent="0.2">
      <c r="A92" t="s">
        <v>19</v>
      </c>
      <c r="B92" t="s">
        <v>11</v>
      </c>
      <c r="C92" t="s">
        <v>9</v>
      </c>
      <c r="D92" s="10">
        <v>4.3131570302555497E-5</v>
      </c>
      <c r="E92">
        <v>3</v>
      </c>
      <c r="F92" t="s">
        <v>40</v>
      </c>
      <c r="G92" s="1" t="str">
        <f t="shared" si="65"/>
        <v>***</v>
      </c>
      <c r="H92" s="1" t="str">
        <f t="shared" si="66"/>
        <v>Pos (0)</v>
      </c>
      <c r="I92" s="1" t="str">
        <f t="shared" si="67"/>
        <v>Pos (4D)***</v>
      </c>
      <c r="J92" s="1" t="str">
        <f t="shared" ref="J92" si="94">IF(D92=MIN(D90:D93),"best","")</f>
        <v>best</v>
      </c>
      <c r="K92" s="1" t="str">
        <f t="shared" si="69"/>
        <v>pltrDaily%Changebest</v>
      </c>
      <c r="L92" s="1"/>
    </row>
    <row r="93" spans="1:12" x14ac:dyDescent="0.2">
      <c r="A93" t="s">
        <v>19</v>
      </c>
      <c r="B93" t="s">
        <v>11</v>
      </c>
      <c r="C93" t="s">
        <v>10</v>
      </c>
      <c r="D93">
        <v>8.3081143917561797E-3</v>
      </c>
      <c r="E93">
        <v>3</v>
      </c>
      <c r="F93" t="s">
        <v>41</v>
      </c>
      <c r="G93" s="1" t="str">
        <f t="shared" si="65"/>
        <v>**</v>
      </c>
      <c r="H93" s="1" t="str">
        <f t="shared" si="66"/>
        <v>Pos MA (0.008)</v>
      </c>
      <c r="I93" s="1" t="str">
        <f t="shared" si="67"/>
        <v>Pos MA (4D)**</v>
      </c>
      <c r="J93" s="1" t="str">
        <f t="shared" ref="J93" si="95">IF(D93=MIN(D90:D93),"best","")</f>
        <v/>
      </c>
      <c r="K93" s="1" t="str">
        <f t="shared" si="69"/>
        <v>pltrDaily%Change</v>
      </c>
      <c r="L93" s="1"/>
    </row>
    <row r="94" spans="1:12" x14ac:dyDescent="0.2">
      <c r="A94" t="s">
        <v>19</v>
      </c>
      <c r="B94" t="s">
        <v>12</v>
      </c>
      <c r="C94" t="s">
        <v>7</v>
      </c>
      <c r="D94">
        <v>2.3635291831581199E-4</v>
      </c>
      <c r="E94">
        <v>6</v>
      </c>
      <c r="F94" s="1" t="s">
        <v>38</v>
      </c>
      <c r="G94" s="1" t="str">
        <f t="shared" si="65"/>
        <v>***</v>
      </c>
      <c r="H94" s="1" t="str">
        <f t="shared" si="66"/>
        <v>All (0)</v>
      </c>
      <c r="I94" s="1" t="str">
        <f t="shared" si="67"/>
        <v>All (7D)***</v>
      </c>
      <c r="J94" s="1" t="str">
        <f t="shared" ref="J94" si="96">IF(D94=MIN(D94:D97),"best","")</f>
        <v/>
      </c>
      <c r="K94" s="1" t="str">
        <f t="shared" si="69"/>
        <v>pltrSD</v>
      </c>
      <c r="L94" s="1"/>
    </row>
    <row r="95" spans="1:12" x14ac:dyDescent="0.2">
      <c r="A95" t="s">
        <v>19</v>
      </c>
      <c r="B95" t="s">
        <v>12</v>
      </c>
      <c r="C95" t="s">
        <v>8</v>
      </c>
      <c r="D95" s="10">
        <v>2.1786474393785401E-5</v>
      </c>
      <c r="E95">
        <v>6</v>
      </c>
      <c r="F95" s="1" t="s">
        <v>39</v>
      </c>
      <c r="G95" s="1" t="str">
        <f t="shared" si="65"/>
        <v>***</v>
      </c>
      <c r="H95" s="1" t="str">
        <f t="shared" si="66"/>
        <v>All MA (0)</v>
      </c>
      <c r="I95" s="1" t="str">
        <f t="shared" si="67"/>
        <v>All MA (7D)***</v>
      </c>
      <c r="J95" s="1" t="str">
        <f t="shared" ref="J95" si="97">IF(D95=MIN(D94:D97),"best","")</f>
        <v/>
      </c>
      <c r="K95" s="1" t="str">
        <f t="shared" si="69"/>
        <v>pltrSD</v>
      </c>
      <c r="L95" s="1"/>
    </row>
    <row r="96" spans="1:12" x14ac:dyDescent="0.2">
      <c r="A96" t="s">
        <v>19</v>
      </c>
      <c r="B96" t="s">
        <v>12</v>
      </c>
      <c r="C96" t="s">
        <v>9</v>
      </c>
      <c r="D96" s="10">
        <v>4.5581921255737199E-5</v>
      </c>
      <c r="E96">
        <v>6</v>
      </c>
      <c r="F96" t="s">
        <v>40</v>
      </c>
      <c r="G96" s="1" t="str">
        <f t="shared" si="65"/>
        <v>***</v>
      </c>
      <c r="H96" s="1" t="str">
        <f t="shared" si="66"/>
        <v>Pos (0)</v>
      </c>
      <c r="I96" s="1" t="str">
        <f t="shared" si="67"/>
        <v>Pos (7D)***</v>
      </c>
      <c r="J96" s="1" t="str">
        <f t="shared" ref="J96" si="98">IF(D96=MIN(D94:D97),"best","")</f>
        <v/>
      </c>
      <c r="K96" s="1" t="str">
        <f t="shared" si="69"/>
        <v>pltrSD</v>
      </c>
      <c r="L96" s="1"/>
    </row>
    <row r="97" spans="1:12" x14ac:dyDescent="0.2">
      <c r="A97" t="s">
        <v>19</v>
      </c>
      <c r="B97" t="s">
        <v>12</v>
      </c>
      <c r="C97" t="s">
        <v>10</v>
      </c>
      <c r="D97" s="10">
        <v>9.9871021141483607E-6</v>
      </c>
      <c r="E97">
        <v>6</v>
      </c>
      <c r="F97" t="s">
        <v>41</v>
      </c>
      <c r="G97" s="1" t="str">
        <f t="shared" si="65"/>
        <v>***</v>
      </c>
      <c r="H97" s="1" t="str">
        <f t="shared" si="66"/>
        <v>Pos MA (0)</v>
      </c>
      <c r="I97" s="1" t="str">
        <f t="shared" si="67"/>
        <v>Pos MA (7D)***</v>
      </c>
      <c r="J97" s="1" t="str">
        <f t="shared" ref="J97" si="99">IF(D97=MIN(D94:D97),"best","")</f>
        <v>best</v>
      </c>
      <c r="K97" s="1" t="str">
        <f t="shared" si="69"/>
        <v>pltrSDbest</v>
      </c>
      <c r="L97" s="1"/>
    </row>
    <row r="98" spans="1:12" x14ac:dyDescent="0.2">
      <c r="A98" t="s">
        <v>20</v>
      </c>
      <c r="B98" t="s">
        <v>6</v>
      </c>
      <c r="C98" t="s">
        <v>7</v>
      </c>
      <c r="D98">
        <v>3.7624663317311999E-2</v>
      </c>
      <c r="E98">
        <v>4</v>
      </c>
      <c r="F98" s="1" t="s">
        <v>38</v>
      </c>
      <c r="G98" s="1" t="str">
        <f t="shared" si="65"/>
        <v>*</v>
      </c>
      <c r="H98" s="1" t="str">
        <f t="shared" si="66"/>
        <v>All (0.038)</v>
      </c>
      <c r="I98" s="1" t="str">
        <f t="shared" si="67"/>
        <v>All (5D)*</v>
      </c>
      <c r="J98" s="1" t="str">
        <f t="shared" ref="J98" si="100">IF(D98=MIN(D98:D101),"best","")</f>
        <v/>
      </c>
      <c r="K98" s="1" t="str">
        <f t="shared" si="69"/>
        <v>tslaClose</v>
      </c>
      <c r="L98" s="1"/>
    </row>
    <row r="99" spans="1:12" x14ac:dyDescent="0.2">
      <c r="A99" t="s">
        <v>20</v>
      </c>
      <c r="B99" t="s">
        <v>6</v>
      </c>
      <c r="C99" t="s">
        <v>8</v>
      </c>
      <c r="D99">
        <v>1.55037392366047E-2</v>
      </c>
      <c r="E99">
        <v>2</v>
      </c>
      <c r="F99" s="1" t="s">
        <v>39</v>
      </c>
      <c r="G99" s="1" t="str">
        <f t="shared" si="65"/>
        <v>*</v>
      </c>
      <c r="H99" s="1" t="str">
        <f t="shared" si="66"/>
        <v>All MA (0.016)</v>
      </c>
      <c r="I99" s="1" t="str">
        <f t="shared" si="67"/>
        <v>All MA (3D)*</v>
      </c>
      <c r="J99" s="1" t="str">
        <f t="shared" ref="J99" si="101">IF(D99=MIN(D98:D101),"best","")</f>
        <v>best</v>
      </c>
      <c r="K99" s="1" t="str">
        <f t="shared" si="69"/>
        <v>tslaClosebest</v>
      </c>
      <c r="L99" s="1"/>
    </row>
    <row r="100" spans="1:12" x14ac:dyDescent="0.2">
      <c r="A100" t="s">
        <v>20</v>
      </c>
      <c r="B100" t="s">
        <v>6</v>
      </c>
      <c r="C100" t="s">
        <v>9</v>
      </c>
      <c r="D100">
        <v>0.118780802467361</v>
      </c>
      <c r="E100">
        <v>4</v>
      </c>
      <c r="F100" t="s">
        <v>40</v>
      </c>
      <c r="G100" s="1" t="str">
        <f t="shared" si="65"/>
        <v/>
      </c>
      <c r="H100" s="1" t="str">
        <f t="shared" si="66"/>
        <v>Pos (0.119)</v>
      </c>
      <c r="I100" s="1" t="str">
        <f t="shared" si="67"/>
        <v>Pos (5D)</v>
      </c>
      <c r="J100" s="1" t="str">
        <f t="shared" ref="J100" si="102">IF(D100=MIN(D98:D101),"best","")</f>
        <v/>
      </c>
      <c r="K100" s="1" t="str">
        <f t="shared" si="69"/>
        <v>tslaClose</v>
      </c>
      <c r="L100" s="1"/>
    </row>
    <row r="101" spans="1:12" x14ac:dyDescent="0.2">
      <c r="A101" t="s">
        <v>20</v>
      </c>
      <c r="B101" t="s">
        <v>6</v>
      </c>
      <c r="C101" t="s">
        <v>10</v>
      </c>
      <c r="D101">
        <v>4.6152801329250703E-2</v>
      </c>
      <c r="E101">
        <v>2</v>
      </c>
      <c r="F101" t="s">
        <v>41</v>
      </c>
      <c r="G101" s="1" t="str">
        <f t="shared" si="65"/>
        <v>*</v>
      </c>
      <c r="H101" s="1" t="str">
        <f t="shared" si="66"/>
        <v>Pos MA (0.046)</v>
      </c>
      <c r="I101" s="1" t="str">
        <f t="shared" si="67"/>
        <v>Pos MA (3D)*</v>
      </c>
      <c r="J101" s="1" t="str">
        <f t="shared" ref="J101" si="103">IF(D101=MIN(D98:D101),"best","")</f>
        <v/>
      </c>
      <c r="K101" s="1" t="str">
        <f t="shared" si="69"/>
        <v>tslaClose</v>
      </c>
      <c r="L101" s="1"/>
    </row>
    <row r="102" spans="1:12" x14ac:dyDescent="0.2">
      <c r="A102" t="s">
        <v>20</v>
      </c>
      <c r="B102" t="s">
        <v>11</v>
      </c>
      <c r="C102" t="s">
        <v>7</v>
      </c>
      <c r="D102">
        <v>9.4195149010320806E-2</v>
      </c>
      <c r="E102">
        <v>4</v>
      </c>
      <c r="F102" s="1" t="s">
        <v>38</v>
      </c>
      <c r="G102" s="1" t="str">
        <f t="shared" si="65"/>
        <v/>
      </c>
      <c r="H102" s="1" t="str">
        <f t="shared" si="66"/>
        <v>All (0.094)</v>
      </c>
      <c r="I102" s="1" t="str">
        <f t="shared" si="67"/>
        <v>All (5D)</v>
      </c>
      <c r="J102" s="1" t="str">
        <f t="shared" ref="J102" si="104">IF(D102=MIN(D102:D105),"best","")</f>
        <v/>
      </c>
      <c r="K102" s="1" t="str">
        <f t="shared" si="69"/>
        <v>tslaDaily%Change</v>
      </c>
      <c r="L102" s="1"/>
    </row>
    <row r="103" spans="1:12" x14ac:dyDescent="0.2">
      <c r="A103" t="s">
        <v>20</v>
      </c>
      <c r="B103" t="s">
        <v>11</v>
      </c>
      <c r="C103" t="s">
        <v>8</v>
      </c>
      <c r="D103">
        <v>4.2076205294754102E-2</v>
      </c>
      <c r="E103">
        <v>3</v>
      </c>
      <c r="F103" s="1" t="s">
        <v>39</v>
      </c>
      <c r="G103" s="1" t="str">
        <f t="shared" si="65"/>
        <v>*</v>
      </c>
      <c r="H103" s="1" t="str">
        <f t="shared" si="66"/>
        <v>All MA (0.042)</v>
      </c>
      <c r="I103" s="1" t="str">
        <f t="shared" si="67"/>
        <v>All MA (4D)*</v>
      </c>
      <c r="J103" s="1" t="str">
        <f t="shared" ref="J103" si="105">IF(D103=MIN(D102:D105),"best","")</f>
        <v>best</v>
      </c>
      <c r="K103" s="1" t="str">
        <f t="shared" si="69"/>
        <v>tslaDaily%Changebest</v>
      </c>
      <c r="L103" s="1"/>
    </row>
    <row r="104" spans="1:12" x14ac:dyDescent="0.2">
      <c r="A104" t="s">
        <v>20</v>
      </c>
      <c r="B104" t="s">
        <v>11</v>
      </c>
      <c r="C104" t="s">
        <v>9</v>
      </c>
      <c r="D104">
        <v>0.19070998627691901</v>
      </c>
      <c r="E104">
        <v>4</v>
      </c>
      <c r="F104" t="s">
        <v>40</v>
      </c>
      <c r="G104" s="1" t="str">
        <f t="shared" si="65"/>
        <v/>
      </c>
      <c r="H104" s="1" t="str">
        <f t="shared" si="66"/>
        <v>Pos (0.191)</v>
      </c>
      <c r="I104" s="1" t="str">
        <f t="shared" si="67"/>
        <v>Pos (5D)</v>
      </c>
      <c r="J104" s="1" t="str">
        <f t="shared" ref="J104" si="106">IF(D104=MIN(D102:D105),"best","")</f>
        <v/>
      </c>
      <c r="K104" s="1" t="str">
        <f t="shared" si="69"/>
        <v>tslaDaily%Change</v>
      </c>
      <c r="L104" s="1"/>
    </row>
    <row r="105" spans="1:12" x14ac:dyDescent="0.2">
      <c r="A105" t="s">
        <v>20</v>
      </c>
      <c r="B105" t="s">
        <v>11</v>
      </c>
      <c r="C105" t="s">
        <v>10</v>
      </c>
      <c r="D105">
        <v>7.6634869732500499E-2</v>
      </c>
      <c r="E105">
        <v>2</v>
      </c>
      <c r="F105" t="s">
        <v>41</v>
      </c>
      <c r="G105" s="1" t="str">
        <f t="shared" si="65"/>
        <v/>
      </c>
      <c r="H105" s="1" t="str">
        <f t="shared" si="66"/>
        <v>Pos MA (0.077)</v>
      </c>
      <c r="I105" s="1" t="str">
        <f t="shared" si="67"/>
        <v>Pos MA (3D)</v>
      </c>
      <c r="J105" s="1" t="str">
        <f t="shared" ref="J105" si="107">IF(D105=MIN(D102:D105),"best","")</f>
        <v/>
      </c>
      <c r="K105" s="1" t="str">
        <f t="shared" si="69"/>
        <v>tslaDaily%Change</v>
      </c>
      <c r="L105" s="1"/>
    </row>
    <row r="106" spans="1:12" x14ac:dyDescent="0.2">
      <c r="A106" t="s">
        <v>20</v>
      </c>
      <c r="B106" t="s">
        <v>12</v>
      </c>
      <c r="C106" t="s">
        <v>7</v>
      </c>
      <c r="D106">
        <v>0.15313684834150501</v>
      </c>
      <c r="E106">
        <v>0</v>
      </c>
      <c r="F106" s="1" t="s">
        <v>38</v>
      </c>
      <c r="G106" s="1" t="str">
        <f t="shared" si="65"/>
        <v/>
      </c>
      <c r="H106" s="1" t="str">
        <f t="shared" si="66"/>
        <v>All (0.153)</v>
      </c>
      <c r="I106" s="1" t="str">
        <f t="shared" si="67"/>
        <v>All (1D)</v>
      </c>
      <c r="J106" s="1" t="str">
        <f t="shared" ref="J106" si="108">IF(D106=MIN(D106:D109),"best","")</f>
        <v/>
      </c>
      <c r="K106" s="1" t="str">
        <f t="shared" si="69"/>
        <v>tslaSD</v>
      </c>
      <c r="L106" s="1"/>
    </row>
    <row r="107" spans="1:12" x14ac:dyDescent="0.2">
      <c r="A107" t="s">
        <v>20</v>
      </c>
      <c r="B107" t="s">
        <v>12</v>
      </c>
      <c r="C107" t="s">
        <v>8</v>
      </c>
      <c r="D107">
        <v>0.20846452104703</v>
      </c>
      <c r="E107">
        <v>0</v>
      </c>
      <c r="F107" s="1" t="s">
        <v>39</v>
      </c>
      <c r="G107" s="1" t="str">
        <f t="shared" si="65"/>
        <v/>
      </c>
      <c r="H107" s="1" t="str">
        <f t="shared" si="66"/>
        <v>All MA (0.208)</v>
      </c>
      <c r="I107" s="1" t="str">
        <f t="shared" si="67"/>
        <v>All MA (1D)</v>
      </c>
      <c r="J107" s="1" t="str">
        <f t="shared" ref="J107" si="109">IF(D107=MIN(D106:D109),"best","")</f>
        <v/>
      </c>
      <c r="K107" s="1" t="str">
        <f t="shared" si="69"/>
        <v>tslaSD</v>
      </c>
      <c r="L107" s="1"/>
    </row>
    <row r="108" spans="1:12" x14ac:dyDescent="0.2">
      <c r="A108" t="s">
        <v>20</v>
      </c>
      <c r="B108" t="s">
        <v>12</v>
      </c>
      <c r="C108" t="s">
        <v>9</v>
      </c>
      <c r="D108">
        <v>0.139650212530217</v>
      </c>
      <c r="E108">
        <v>0</v>
      </c>
      <c r="F108" t="s">
        <v>40</v>
      </c>
      <c r="G108" s="1" t="str">
        <f t="shared" si="65"/>
        <v/>
      </c>
      <c r="H108" s="1" t="str">
        <f t="shared" si="66"/>
        <v>Pos (0.14)</v>
      </c>
      <c r="I108" s="1" t="str">
        <f t="shared" si="67"/>
        <v>Pos (1D)</v>
      </c>
      <c r="J108" s="1" t="str">
        <f t="shared" ref="J108" si="110">IF(D108=MIN(D106:D109),"best","")</f>
        <v>best</v>
      </c>
      <c r="K108" s="1" t="str">
        <f t="shared" si="69"/>
        <v>tslaSDbest</v>
      </c>
      <c r="L108" s="1"/>
    </row>
    <row r="109" spans="1:12" x14ac:dyDescent="0.2">
      <c r="A109" t="s">
        <v>20</v>
      </c>
      <c r="B109" t="s">
        <v>12</v>
      </c>
      <c r="C109" t="s">
        <v>10</v>
      </c>
      <c r="D109">
        <v>0.25025335913735602</v>
      </c>
      <c r="E109">
        <v>0</v>
      </c>
      <c r="F109" t="s">
        <v>41</v>
      </c>
      <c r="G109" s="1" t="str">
        <f t="shared" si="65"/>
        <v/>
      </c>
      <c r="H109" s="1" t="str">
        <f t="shared" si="66"/>
        <v>Pos MA (0.25)</v>
      </c>
      <c r="I109" s="1" t="str">
        <f t="shared" si="67"/>
        <v>Pos MA (1D)</v>
      </c>
      <c r="J109" s="1" t="str">
        <f t="shared" ref="J109" si="111">IF(D109=MIN(D106:D109),"best","")</f>
        <v/>
      </c>
      <c r="K109" s="1" t="str">
        <f t="shared" si="69"/>
        <v>tslaSD</v>
      </c>
      <c r="L109" s="1"/>
    </row>
    <row r="110" spans="1:12" x14ac:dyDescent="0.2">
      <c r="A110" t="s">
        <v>21</v>
      </c>
      <c r="B110" t="s">
        <v>6</v>
      </c>
      <c r="C110" t="s">
        <v>7</v>
      </c>
      <c r="D110">
        <v>0.68484991898607706</v>
      </c>
      <c r="E110">
        <v>1</v>
      </c>
      <c r="F110" s="1" t="s">
        <v>38</v>
      </c>
      <c r="G110" s="1" t="str">
        <f t="shared" si="65"/>
        <v/>
      </c>
      <c r="H110" s="1" t="str">
        <f t="shared" si="66"/>
        <v>All (0.685)</v>
      </c>
      <c r="I110" s="1" t="str">
        <f t="shared" si="67"/>
        <v>All (2D)</v>
      </c>
      <c r="J110" s="1" t="str">
        <f t="shared" ref="J110" si="112">IF(D110=MIN(D110:D113),"best","")</f>
        <v/>
      </c>
      <c r="K110" s="1" t="str">
        <f t="shared" si="69"/>
        <v>wishClose</v>
      </c>
      <c r="L110" s="1"/>
    </row>
    <row r="111" spans="1:12" x14ac:dyDescent="0.2">
      <c r="A111" t="s">
        <v>21</v>
      </c>
      <c r="B111" t="s">
        <v>6</v>
      </c>
      <c r="C111" t="s">
        <v>8</v>
      </c>
      <c r="D111">
        <v>0.58812176183368503</v>
      </c>
      <c r="E111">
        <v>0</v>
      </c>
      <c r="F111" s="1" t="s">
        <v>39</v>
      </c>
      <c r="G111" s="1" t="str">
        <f t="shared" si="65"/>
        <v/>
      </c>
      <c r="H111" s="1" t="str">
        <f t="shared" si="66"/>
        <v>All MA (0.588)</v>
      </c>
      <c r="I111" s="1" t="str">
        <f t="shared" si="67"/>
        <v>All MA (1D)</v>
      </c>
      <c r="J111" s="1" t="str">
        <f t="shared" ref="J111" si="113">IF(D111=MIN(D110:D113),"best","")</f>
        <v/>
      </c>
      <c r="K111" s="1" t="str">
        <f t="shared" si="69"/>
        <v>wishClose</v>
      </c>
      <c r="L111" s="1"/>
    </row>
    <row r="112" spans="1:12" x14ac:dyDescent="0.2">
      <c r="A112" t="s">
        <v>21</v>
      </c>
      <c r="B112" t="s">
        <v>6</v>
      </c>
      <c r="C112" t="s">
        <v>9</v>
      </c>
      <c r="D112">
        <v>0.77738660137428095</v>
      </c>
      <c r="E112">
        <v>2</v>
      </c>
      <c r="F112" t="s">
        <v>40</v>
      </c>
      <c r="G112" s="1" t="str">
        <f t="shared" si="65"/>
        <v/>
      </c>
      <c r="H112" s="1" t="str">
        <f t="shared" si="66"/>
        <v>Pos (0.777)</v>
      </c>
      <c r="I112" s="1" t="str">
        <f t="shared" si="67"/>
        <v>Pos (3D)</v>
      </c>
      <c r="J112" s="1" t="str">
        <f t="shared" ref="J112" si="114">IF(D112=MIN(D110:D113),"best","")</f>
        <v/>
      </c>
      <c r="K112" s="1" t="str">
        <f t="shared" si="69"/>
        <v>wishClose</v>
      </c>
      <c r="L112" s="1"/>
    </row>
    <row r="113" spans="1:12" x14ac:dyDescent="0.2">
      <c r="A113" t="s">
        <v>21</v>
      </c>
      <c r="B113" t="s">
        <v>6</v>
      </c>
      <c r="C113" t="s">
        <v>10</v>
      </c>
      <c r="D113">
        <v>0.46033539930216</v>
      </c>
      <c r="E113">
        <v>0</v>
      </c>
      <c r="F113" t="s">
        <v>41</v>
      </c>
      <c r="G113" s="1" t="str">
        <f t="shared" si="65"/>
        <v/>
      </c>
      <c r="H113" s="1" t="str">
        <f t="shared" si="66"/>
        <v>Pos MA (0.46)</v>
      </c>
      <c r="I113" s="1" t="str">
        <f t="shared" si="67"/>
        <v>Pos MA (1D)</v>
      </c>
      <c r="J113" s="1" t="str">
        <f t="shared" ref="J113" si="115">IF(D113=MIN(D110:D113),"best","")</f>
        <v>best</v>
      </c>
      <c r="K113" s="1" t="str">
        <f t="shared" si="69"/>
        <v>wishClosebest</v>
      </c>
      <c r="L113" s="1"/>
    </row>
    <row r="114" spans="1:12" x14ac:dyDescent="0.2">
      <c r="A114" t="s">
        <v>21</v>
      </c>
      <c r="B114" t="s">
        <v>11</v>
      </c>
      <c r="C114" t="s">
        <v>7</v>
      </c>
      <c r="D114">
        <v>0.63346055139783797</v>
      </c>
      <c r="E114">
        <v>2</v>
      </c>
      <c r="F114" s="1" t="s">
        <v>38</v>
      </c>
      <c r="G114" s="1" t="str">
        <f t="shared" si="65"/>
        <v/>
      </c>
      <c r="H114" s="1" t="str">
        <f t="shared" si="66"/>
        <v>All (0.633)</v>
      </c>
      <c r="I114" s="1" t="str">
        <f t="shared" si="67"/>
        <v>All (3D)</v>
      </c>
      <c r="J114" s="1" t="str">
        <f t="shared" ref="J114" si="116">IF(D114=MIN(D114:D117),"best","")</f>
        <v/>
      </c>
      <c r="K114" s="1" t="str">
        <f t="shared" si="69"/>
        <v>wishDaily%Change</v>
      </c>
      <c r="L114" s="1"/>
    </row>
    <row r="115" spans="1:12" x14ac:dyDescent="0.2">
      <c r="A115" t="s">
        <v>21</v>
      </c>
      <c r="B115" t="s">
        <v>11</v>
      </c>
      <c r="C115" t="s">
        <v>8</v>
      </c>
      <c r="D115">
        <v>0.45979303434160801</v>
      </c>
      <c r="E115">
        <v>0</v>
      </c>
      <c r="F115" s="1" t="s">
        <v>39</v>
      </c>
      <c r="G115" s="1" t="str">
        <f t="shared" si="65"/>
        <v/>
      </c>
      <c r="H115" s="1" t="str">
        <f t="shared" si="66"/>
        <v>All MA (0.46)</v>
      </c>
      <c r="I115" s="1" t="str">
        <f t="shared" si="67"/>
        <v>All MA (1D)</v>
      </c>
      <c r="J115" s="1" t="str">
        <f t="shared" ref="J115" si="117">IF(D115=MIN(D114:D117),"best","")</f>
        <v/>
      </c>
      <c r="K115" s="1" t="str">
        <f t="shared" si="69"/>
        <v>wishDaily%Change</v>
      </c>
      <c r="L115" s="1"/>
    </row>
    <row r="116" spans="1:12" x14ac:dyDescent="0.2">
      <c r="A116" t="s">
        <v>21</v>
      </c>
      <c r="B116" t="s">
        <v>11</v>
      </c>
      <c r="C116" t="s">
        <v>9</v>
      </c>
      <c r="D116">
        <v>0.49577130808394798</v>
      </c>
      <c r="E116">
        <v>2</v>
      </c>
      <c r="F116" t="s">
        <v>40</v>
      </c>
      <c r="G116" s="1" t="str">
        <f t="shared" si="65"/>
        <v/>
      </c>
      <c r="H116" s="1" t="str">
        <f t="shared" si="66"/>
        <v>Pos (0.496)</v>
      </c>
      <c r="I116" s="1" t="str">
        <f t="shared" si="67"/>
        <v>Pos (3D)</v>
      </c>
      <c r="J116" s="1" t="str">
        <f t="shared" ref="J116" si="118">IF(D116=MIN(D114:D117),"best","")</f>
        <v/>
      </c>
      <c r="K116" s="1" t="str">
        <f t="shared" si="69"/>
        <v>wishDaily%Change</v>
      </c>
      <c r="L116" s="1"/>
    </row>
    <row r="117" spans="1:12" x14ac:dyDescent="0.2">
      <c r="A117" t="s">
        <v>21</v>
      </c>
      <c r="B117" t="s">
        <v>11</v>
      </c>
      <c r="C117" t="s">
        <v>10</v>
      </c>
      <c r="D117">
        <v>0.31171943529607199</v>
      </c>
      <c r="E117">
        <v>0</v>
      </c>
      <c r="F117" t="s">
        <v>41</v>
      </c>
      <c r="G117" s="1" t="str">
        <f t="shared" si="65"/>
        <v/>
      </c>
      <c r="H117" s="1" t="str">
        <f t="shared" si="66"/>
        <v>Pos MA (0.312)</v>
      </c>
      <c r="I117" s="1" t="str">
        <f t="shared" si="67"/>
        <v>Pos MA (1D)</v>
      </c>
      <c r="J117" s="1" t="str">
        <f t="shared" ref="J117" si="119">IF(D117=MIN(D114:D117),"best","")</f>
        <v>best</v>
      </c>
      <c r="K117" s="1" t="str">
        <f t="shared" si="69"/>
        <v>wishDaily%Changebest</v>
      </c>
      <c r="L117" s="1"/>
    </row>
    <row r="118" spans="1:12" x14ac:dyDescent="0.2">
      <c r="A118" t="s">
        <v>21</v>
      </c>
      <c r="B118" t="s">
        <v>12</v>
      </c>
      <c r="C118" t="s">
        <v>7</v>
      </c>
      <c r="D118">
        <v>7.339802354213E-2</v>
      </c>
      <c r="E118">
        <v>0</v>
      </c>
      <c r="F118" s="1" t="s">
        <v>38</v>
      </c>
      <c r="G118" s="1" t="str">
        <f t="shared" si="65"/>
        <v/>
      </c>
      <c r="H118" s="1" t="str">
        <f t="shared" si="66"/>
        <v>All (0.073)</v>
      </c>
      <c r="I118" s="1" t="str">
        <f t="shared" si="67"/>
        <v>All (1D)</v>
      </c>
      <c r="J118" s="1" t="str">
        <f t="shared" ref="J118" si="120">IF(D118=MIN(D118:D121),"best","")</f>
        <v/>
      </c>
      <c r="K118" s="1" t="str">
        <f t="shared" si="69"/>
        <v>wishSD</v>
      </c>
      <c r="L118" s="1"/>
    </row>
    <row r="119" spans="1:12" x14ac:dyDescent="0.2">
      <c r="A119" t="s">
        <v>21</v>
      </c>
      <c r="B119" t="s">
        <v>12</v>
      </c>
      <c r="C119" t="s">
        <v>8</v>
      </c>
      <c r="D119">
        <v>0.11207989081199</v>
      </c>
      <c r="E119">
        <v>0</v>
      </c>
      <c r="F119" s="1" t="s">
        <v>39</v>
      </c>
      <c r="G119" s="1" t="str">
        <f t="shared" si="65"/>
        <v/>
      </c>
      <c r="H119" s="1" t="str">
        <f t="shared" si="66"/>
        <v>All MA (0.112)</v>
      </c>
      <c r="I119" s="1" t="str">
        <f t="shared" si="67"/>
        <v>All MA (1D)</v>
      </c>
      <c r="J119" s="1" t="str">
        <f t="shared" ref="J119" si="121">IF(D119=MIN(D118:D121),"best","")</f>
        <v/>
      </c>
      <c r="K119" s="1" t="str">
        <f t="shared" si="69"/>
        <v>wishSD</v>
      </c>
      <c r="L119" s="1"/>
    </row>
    <row r="120" spans="1:12" x14ac:dyDescent="0.2">
      <c r="A120" t="s">
        <v>21</v>
      </c>
      <c r="B120" t="s">
        <v>12</v>
      </c>
      <c r="C120" t="s">
        <v>9</v>
      </c>
      <c r="D120">
        <v>6.9609967173322601E-2</v>
      </c>
      <c r="E120">
        <v>0</v>
      </c>
      <c r="F120" t="s">
        <v>40</v>
      </c>
      <c r="G120" s="1" t="str">
        <f t="shared" si="65"/>
        <v/>
      </c>
      <c r="H120" s="1" t="str">
        <f t="shared" si="66"/>
        <v>Pos (0.07)</v>
      </c>
      <c r="I120" s="1" t="str">
        <f t="shared" si="67"/>
        <v>Pos (1D)</v>
      </c>
      <c r="J120" s="1" t="str">
        <f t="shared" ref="J120" si="122">IF(D120=MIN(D118:D121),"best","")</f>
        <v>best</v>
      </c>
      <c r="K120" s="1" t="str">
        <f t="shared" si="69"/>
        <v>wishSDbest</v>
      </c>
      <c r="L120" s="1"/>
    </row>
    <row r="121" spans="1:12" x14ac:dyDescent="0.2">
      <c r="A121" t="s">
        <v>21</v>
      </c>
      <c r="B121" t="s">
        <v>12</v>
      </c>
      <c r="C121" t="s">
        <v>10</v>
      </c>
      <c r="D121">
        <v>8.6742671139522498E-2</v>
      </c>
      <c r="E121">
        <v>0</v>
      </c>
      <c r="F121" t="s">
        <v>41</v>
      </c>
      <c r="G121" s="1" t="str">
        <f t="shared" si="65"/>
        <v/>
      </c>
      <c r="H121" s="1" t="str">
        <f t="shared" si="66"/>
        <v>Pos MA (0.087)</v>
      </c>
      <c r="I121" s="1" t="str">
        <f t="shared" si="67"/>
        <v>Pos MA (1D)</v>
      </c>
      <c r="J121" s="1" t="str">
        <f t="shared" ref="J121" si="123">IF(D121=MIN(D118:D121),"best","")</f>
        <v/>
      </c>
      <c r="K121" s="1" t="str">
        <f t="shared" si="69"/>
        <v>wishSD</v>
      </c>
      <c r="L12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Exhibit</vt:lpstr>
      <vt:lpstr>Granger_Causality_Results_best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Sng Wei Lin</cp:lastModifiedBy>
  <dcterms:created xsi:type="dcterms:W3CDTF">2022-04-16T14:40:24Z</dcterms:created>
  <dcterms:modified xsi:type="dcterms:W3CDTF">2022-04-19T06:28:53Z</dcterms:modified>
</cp:coreProperties>
</file>