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itjain/Dropbox (MIT)/Optimization Project/data/Original Data/"/>
    </mc:Choice>
  </mc:AlternateContent>
  <xr:revisionPtr revIDLastSave="0" documentId="13_ncr:1_{AA8193EE-B13A-C945-ABFD-7D0E2A2C6C87}" xr6:coauthVersionLast="47" xr6:coauthVersionMax="47" xr10:uidLastSave="{00000000-0000-0000-0000-000000000000}"/>
  <bookViews>
    <workbookView xWindow="2820" yWindow="800" windowWidth="25380" windowHeight="15340" activeTab="1" xr2:uid="{2805F7F3-D369-5144-A808-84927F3798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" i="2"/>
  <c r="L3" i="2"/>
  <c r="M4" i="2"/>
  <c r="N5" i="2"/>
  <c r="O6" i="2"/>
  <c r="P7" i="2"/>
  <c r="Q8" i="2"/>
  <c r="R9" i="2"/>
  <c r="S10" i="2"/>
  <c r="T11" i="2"/>
  <c r="U12" i="2"/>
  <c r="V13" i="2"/>
  <c r="W14" i="2"/>
  <c r="X15" i="2"/>
  <c r="Y16" i="2"/>
  <c r="Z17" i="2"/>
  <c r="AA18" i="2"/>
  <c r="AB19" i="2"/>
  <c r="AC20" i="2"/>
  <c r="AD21" i="2"/>
  <c r="AE22" i="2"/>
  <c r="AF23" i="2"/>
  <c r="AG24" i="2"/>
  <c r="AH25" i="2"/>
  <c r="AI26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3" i="1"/>
  <c r="F27" i="2" l="1"/>
  <c r="H11" i="2" l="1"/>
  <c r="L11" i="2" s="1"/>
  <c r="H19" i="2"/>
  <c r="L19" i="2" s="1"/>
  <c r="H3" i="2"/>
  <c r="H4" i="2"/>
  <c r="L4" i="2" s="1"/>
  <c r="H12" i="2"/>
  <c r="L12" i="2" s="1"/>
  <c r="H20" i="2"/>
  <c r="L20" i="2" s="1"/>
  <c r="H9" i="2"/>
  <c r="L9" i="2" s="1"/>
  <c r="H17" i="2"/>
  <c r="L17" i="2" s="1"/>
  <c r="H25" i="2"/>
  <c r="H18" i="2"/>
  <c r="L18" i="2" s="1"/>
  <c r="H10" i="2"/>
  <c r="L10" i="2" s="1"/>
  <c r="H26" i="2"/>
  <c r="H13" i="2"/>
  <c r="L13" i="2" s="1"/>
  <c r="H14" i="2"/>
  <c r="L14" i="2" s="1"/>
  <c r="H16" i="2"/>
  <c r="L16" i="2" s="1"/>
  <c r="H21" i="2"/>
  <c r="L21" i="2" s="1"/>
  <c r="H15" i="2"/>
  <c r="L15" i="2" s="1"/>
  <c r="H6" i="2"/>
  <c r="L6" i="2" s="1"/>
  <c r="H22" i="2"/>
  <c r="L22" i="2" s="1"/>
  <c r="H23" i="2"/>
  <c r="L23" i="2" s="1"/>
  <c r="H7" i="2"/>
  <c r="L7" i="2" s="1"/>
  <c r="H5" i="2"/>
  <c r="L5" i="2" s="1"/>
  <c r="H8" i="2"/>
  <c r="L8" i="2" s="1"/>
  <c r="H24" i="2"/>
  <c r="L24" i="2" s="1"/>
  <c r="Q24" i="2" l="1"/>
  <c r="Y24" i="2"/>
  <c r="AI24" i="2"/>
  <c r="R24" i="2"/>
  <c r="Z24" i="2"/>
  <c r="AH24" i="2"/>
  <c r="S24" i="2"/>
  <c r="AA24" i="2"/>
  <c r="V24" i="2"/>
  <c r="W24" i="2"/>
  <c r="M24" i="2"/>
  <c r="X24" i="2"/>
  <c r="U24" i="2"/>
  <c r="AB24" i="2"/>
  <c r="AD24" i="2"/>
  <c r="O24" i="2"/>
  <c r="P24" i="2"/>
  <c r="AC24" i="2"/>
  <c r="N24" i="2"/>
  <c r="AE24" i="2"/>
  <c r="AF24" i="2"/>
  <c r="T24" i="2"/>
  <c r="N21" i="2"/>
  <c r="V21" i="2"/>
  <c r="P21" i="2"/>
  <c r="O21" i="2"/>
  <c r="W21" i="2"/>
  <c r="AE21" i="2"/>
  <c r="AF21" i="2"/>
  <c r="X21" i="2"/>
  <c r="S21" i="2"/>
  <c r="AG21" i="2"/>
  <c r="AH21" i="2"/>
  <c r="T21" i="2"/>
  <c r="U21" i="2"/>
  <c r="Y21" i="2"/>
  <c r="Z21" i="2"/>
  <c r="AA21" i="2"/>
  <c r="AC21" i="2"/>
  <c r="M21" i="2"/>
  <c r="Q21" i="2"/>
  <c r="R21" i="2"/>
  <c r="AB21" i="2"/>
  <c r="AI21" i="2"/>
  <c r="R17" i="2"/>
  <c r="AH17" i="2"/>
  <c r="AB17" i="2"/>
  <c r="S17" i="2"/>
  <c r="AA17" i="2"/>
  <c r="AI17" i="2"/>
  <c r="T17" i="2"/>
  <c r="O17" i="2"/>
  <c r="AC17" i="2"/>
  <c r="AD17" i="2"/>
  <c r="P17" i="2"/>
  <c r="Q17" i="2"/>
  <c r="Y17" i="2"/>
  <c r="AE17" i="2"/>
  <c r="N17" i="2"/>
  <c r="AG17" i="2"/>
  <c r="V17" i="2"/>
  <c r="X17" i="2"/>
  <c r="M17" i="2"/>
  <c r="AF17" i="2"/>
  <c r="U17" i="2"/>
  <c r="W17" i="2"/>
  <c r="Y8" i="2"/>
  <c r="AG8" i="2"/>
  <c r="R8" i="2"/>
  <c r="Z8" i="2"/>
  <c r="AH8" i="2"/>
  <c r="S8" i="2"/>
  <c r="AA8" i="2"/>
  <c r="AI8" i="2"/>
  <c r="AD8" i="2"/>
  <c r="U8" i="2"/>
  <c r="V8" i="2"/>
  <c r="T8" i="2"/>
  <c r="AE8" i="2"/>
  <c r="AF8" i="2"/>
  <c r="AB8" i="2"/>
  <c r="M8" i="2"/>
  <c r="AC8" i="2"/>
  <c r="N8" i="2"/>
  <c r="O8" i="2"/>
  <c r="P8" i="2"/>
  <c r="W8" i="2"/>
  <c r="X8" i="2"/>
  <c r="Q16" i="2"/>
  <c r="AG16" i="2"/>
  <c r="R16" i="2"/>
  <c r="Z16" i="2"/>
  <c r="AH16" i="2"/>
  <c r="AI16" i="2"/>
  <c r="S16" i="2"/>
  <c r="AA16" i="2"/>
  <c r="N16" i="2"/>
  <c r="AB16" i="2"/>
  <c r="AC16" i="2"/>
  <c r="O16" i="2"/>
  <c r="P16" i="2"/>
  <c r="M16" i="2"/>
  <c r="AE16" i="2"/>
  <c r="T16" i="2"/>
  <c r="AF16" i="2"/>
  <c r="U16" i="2"/>
  <c r="W16" i="2"/>
  <c r="V16" i="2"/>
  <c r="X16" i="2"/>
  <c r="AD16" i="2"/>
  <c r="Z9" i="2"/>
  <c r="AH9" i="2"/>
  <c r="S9" i="2"/>
  <c r="AA9" i="2"/>
  <c r="AI9" i="2"/>
  <c r="T9" i="2"/>
  <c r="AB9" i="2"/>
  <c r="AE9" i="2"/>
  <c r="U9" i="2"/>
  <c r="V9" i="2"/>
  <c r="AG9" i="2"/>
  <c r="W9" i="2"/>
  <c r="AF9" i="2"/>
  <c r="M9" i="2"/>
  <c r="Y9" i="2"/>
  <c r="AC9" i="2"/>
  <c r="N9" i="2"/>
  <c r="P9" i="2"/>
  <c r="X9" i="2"/>
  <c r="AD9" i="2"/>
  <c r="O9" i="2"/>
  <c r="Q9" i="2"/>
  <c r="V5" i="2"/>
  <c r="AD5" i="2"/>
  <c r="O5" i="2"/>
  <c r="W5" i="2"/>
  <c r="AE5" i="2"/>
  <c r="P5" i="2"/>
  <c r="X5" i="2"/>
  <c r="AF5" i="2"/>
  <c r="AA5" i="2"/>
  <c r="AC5" i="2"/>
  <c r="S5" i="2"/>
  <c r="Q5" i="2"/>
  <c r="AB5" i="2"/>
  <c r="R5" i="2"/>
  <c r="AG5" i="2"/>
  <c r="AI5" i="2"/>
  <c r="M5" i="2"/>
  <c r="T5" i="2"/>
  <c r="Y5" i="2"/>
  <c r="Z5" i="2"/>
  <c r="AH5" i="2"/>
  <c r="U5" i="2"/>
  <c r="O14" i="2"/>
  <c r="AE14" i="2"/>
  <c r="P14" i="2"/>
  <c r="X14" i="2"/>
  <c r="AF14" i="2"/>
  <c r="Q14" i="2"/>
  <c r="Y14" i="2"/>
  <c r="AG14" i="2"/>
  <c r="Z14" i="2"/>
  <c r="N14" i="2"/>
  <c r="AA14" i="2"/>
  <c r="AB14" i="2"/>
  <c r="M14" i="2"/>
  <c r="R14" i="2"/>
  <c r="T14" i="2"/>
  <c r="U14" i="2"/>
  <c r="AC14" i="2"/>
  <c r="S14" i="2"/>
  <c r="V14" i="2"/>
  <c r="AD14" i="2"/>
  <c r="AH14" i="2"/>
  <c r="AI14" i="2"/>
  <c r="M20" i="2"/>
  <c r="U20" i="2"/>
  <c r="W20" i="2"/>
  <c r="N20" i="2"/>
  <c r="V20" i="2"/>
  <c r="AD20" i="2"/>
  <c r="AE20" i="2"/>
  <c r="O20" i="2"/>
  <c r="R20" i="2"/>
  <c r="S20" i="2"/>
  <c r="AF20" i="2"/>
  <c r="AG20" i="2"/>
  <c r="T20" i="2"/>
  <c r="AA20" i="2"/>
  <c r="AH20" i="2"/>
  <c r="Q20" i="2"/>
  <c r="AB20" i="2"/>
  <c r="P20" i="2"/>
  <c r="AI20" i="2"/>
  <c r="X20" i="2"/>
  <c r="Y20" i="2"/>
  <c r="Z20" i="2"/>
  <c r="X7" i="2"/>
  <c r="AF7" i="2"/>
  <c r="Q7" i="2"/>
  <c r="Y7" i="2"/>
  <c r="AG7" i="2"/>
  <c r="R7" i="2"/>
  <c r="Z7" i="2"/>
  <c r="AH7" i="2"/>
  <c r="AC7" i="2"/>
  <c r="T7" i="2"/>
  <c r="U7" i="2"/>
  <c r="S7" i="2"/>
  <c r="AD7" i="2"/>
  <c r="AE7" i="2"/>
  <c r="AI7" i="2"/>
  <c r="AB7" i="2"/>
  <c r="M7" i="2"/>
  <c r="V7" i="2"/>
  <c r="W7" i="2"/>
  <c r="AA7" i="2"/>
  <c r="N7" i="2"/>
  <c r="O7" i="2"/>
  <c r="N13" i="2"/>
  <c r="AD13" i="2"/>
  <c r="O13" i="2"/>
  <c r="W13" i="2"/>
  <c r="AE13" i="2"/>
  <c r="P13" i="2"/>
  <c r="X13" i="2"/>
  <c r="AF13" i="2"/>
  <c r="AI13" i="2"/>
  <c r="Y13" i="2"/>
  <c r="M13" i="2"/>
  <c r="AA13" i="2"/>
  <c r="Z13" i="2"/>
  <c r="Q13" i="2"/>
  <c r="T13" i="2"/>
  <c r="U13" i="2"/>
  <c r="AB13" i="2"/>
  <c r="AG13" i="2"/>
  <c r="AH13" i="2"/>
  <c r="AC13" i="2"/>
  <c r="R13" i="2"/>
  <c r="S13" i="2"/>
  <c r="M12" i="2"/>
  <c r="AC12" i="2"/>
  <c r="N12" i="2"/>
  <c r="V12" i="2"/>
  <c r="AD12" i="2"/>
  <c r="O12" i="2"/>
  <c r="W12" i="2"/>
  <c r="AE12" i="2"/>
  <c r="AH12" i="2"/>
  <c r="AI12" i="2"/>
  <c r="Z12" i="2"/>
  <c r="X12" i="2"/>
  <c r="Y12" i="2"/>
  <c r="P12" i="2"/>
  <c r="T12" i="2"/>
  <c r="AA12" i="2"/>
  <c r="AF12" i="2"/>
  <c r="Q12" i="2"/>
  <c r="R12" i="2"/>
  <c r="S12" i="2"/>
  <c r="AB12" i="2"/>
  <c r="AG12" i="2"/>
  <c r="P23" i="2"/>
  <c r="X23" i="2"/>
  <c r="R23" i="2"/>
  <c r="AH23" i="2"/>
  <c r="Q23" i="2"/>
  <c r="Y23" i="2"/>
  <c r="AG23" i="2"/>
  <c r="Z23" i="2"/>
  <c r="U23" i="2"/>
  <c r="V23" i="2"/>
  <c r="AI23" i="2"/>
  <c r="W23" i="2"/>
  <c r="AC23" i="2"/>
  <c r="M23" i="2"/>
  <c r="AD23" i="2"/>
  <c r="N23" i="2"/>
  <c r="AE23" i="2"/>
  <c r="S23" i="2"/>
  <c r="O23" i="2"/>
  <c r="T23" i="2"/>
  <c r="AA23" i="2"/>
  <c r="AB23" i="2"/>
  <c r="S26" i="2"/>
  <c r="AA26" i="2"/>
  <c r="M26" i="2"/>
  <c r="U26" i="2"/>
  <c r="T26" i="2"/>
  <c r="AB26" i="2"/>
  <c r="AC26" i="2"/>
  <c r="X26" i="2"/>
  <c r="Y26" i="2"/>
  <c r="Z26" i="2"/>
  <c r="N26" i="2"/>
  <c r="O26" i="2"/>
  <c r="AE26" i="2"/>
  <c r="AF26" i="2"/>
  <c r="AG26" i="2"/>
  <c r="Q26" i="2"/>
  <c r="W26" i="2"/>
  <c r="L26" i="2"/>
  <c r="AD26" i="2"/>
  <c r="P26" i="2"/>
  <c r="AH26" i="2"/>
  <c r="R26" i="2"/>
  <c r="V26" i="2"/>
  <c r="U4" i="2"/>
  <c r="AC4" i="2"/>
  <c r="N4" i="2"/>
  <c r="V4" i="2"/>
  <c r="AD4" i="2"/>
  <c r="O4" i="2"/>
  <c r="W4" i="2"/>
  <c r="AE4" i="2"/>
  <c r="Z4" i="2"/>
  <c r="Q4" i="2"/>
  <c r="AB4" i="2"/>
  <c r="AF4" i="2"/>
  <c r="P4" i="2"/>
  <c r="AA4" i="2"/>
  <c r="R4" i="2"/>
  <c r="AI4" i="2"/>
  <c r="S4" i="2"/>
  <c r="X4" i="2"/>
  <c r="T4" i="2"/>
  <c r="Y4" i="2"/>
  <c r="AG4" i="2"/>
  <c r="AH4" i="2"/>
  <c r="O22" i="2"/>
  <c r="W22" i="2"/>
  <c r="Q22" i="2"/>
  <c r="P22" i="2"/>
  <c r="X22" i="2"/>
  <c r="AF22" i="2"/>
  <c r="Y22" i="2"/>
  <c r="AG22" i="2"/>
  <c r="T22" i="2"/>
  <c r="AH22" i="2"/>
  <c r="AI22" i="2"/>
  <c r="U22" i="2"/>
  <c r="V22" i="2"/>
  <c r="N22" i="2"/>
  <c r="R22" i="2"/>
  <c r="Z22" i="2"/>
  <c r="AB22" i="2"/>
  <c r="AC22" i="2"/>
  <c r="AD22" i="2"/>
  <c r="S22" i="2"/>
  <c r="AA22" i="2"/>
  <c r="M22" i="2"/>
  <c r="AA10" i="2"/>
  <c r="AI10" i="2"/>
  <c r="T10" i="2"/>
  <c r="AB10" i="2"/>
  <c r="M10" i="2"/>
  <c r="U10" i="2"/>
  <c r="AC10" i="2"/>
  <c r="AF10" i="2"/>
  <c r="AG10" i="2"/>
  <c r="W10" i="2"/>
  <c r="AH10" i="2"/>
  <c r="X10" i="2"/>
  <c r="V10" i="2"/>
  <c r="N10" i="2"/>
  <c r="Y10" i="2"/>
  <c r="Z10" i="2"/>
  <c r="AD10" i="2"/>
  <c r="O10" i="2"/>
  <c r="Q10" i="2"/>
  <c r="R10" i="2"/>
  <c r="AE10" i="2"/>
  <c r="P10" i="2"/>
  <c r="T3" i="2"/>
  <c r="AB3" i="2"/>
  <c r="M3" i="2"/>
  <c r="U3" i="2"/>
  <c r="AC3" i="2"/>
  <c r="N3" i="2"/>
  <c r="V3" i="2"/>
  <c r="AD3" i="2"/>
  <c r="Y3" i="2"/>
  <c r="P3" i="2"/>
  <c r="Q3" i="2"/>
  <c r="O3" i="2"/>
  <c r="Z3" i="2"/>
  <c r="AA3" i="2"/>
  <c r="AE3" i="2"/>
  <c r="AI3" i="2"/>
  <c r="R3" i="2"/>
  <c r="S3" i="2"/>
  <c r="W3" i="2"/>
  <c r="AF3" i="2"/>
  <c r="AG3" i="2"/>
  <c r="AH3" i="2"/>
  <c r="X3" i="2"/>
  <c r="W6" i="2"/>
  <c r="AE6" i="2"/>
  <c r="P6" i="2"/>
  <c r="X6" i="2"/>
  <c r="AF6" i="2"/>
  <c r="Q6" i="2"/>
  <c r="Y6" i="2"/>
  <c r="AG6" i="2"/>
  <c r="AB6" i="2"/>
  <c r="S6" i="2"/>
  <c r="AH6" i="2"/>
  <c r="R6" i="2"/>
  <c r="AC6" i="2"/>
  <c r="AD6" i="2"/>
  <c r="T6" i="2"/>
  <c r="AI6" i="2"/>
  <c r="M6" i="2"/>
  <c r="N6" i="2"/>
  <c r="U6" i="2"/>
  <c r="V6" i="2"/>
  <c r="Z6" i="2"/>
  <c r="AA6" i="2"/>
  <c r="S18" i="2"/>
  <c r="AI18" i="2"/>
  <c r="U18" i="2"/>
  <c r="T18" i="2"/>
  <c r="AB18" i="2"/>
  <c r="M18" i="2"/>
  <c r="AC18" i="2"/>
  <c r="P18" i="2"/>
  <c r="Q18" i="2"/>
  <c r="AE18" i="2"/>
  <c r="AD18" i="2"/>
  <c r="R18" i="2"/>
  <c r="W18" i="2"/>
  <c r="X18" i="2"/>
  <c r="Z18" i="2"/>
  <c r="AF18" i="2"/>
  <c r="O18" i="2"/>
  <c r="AH18" i="2"/>
  <c r="Y18" i="2"/>
  <c r="N18" i="2"/>
  <c r="AG18" i="2"/>
  <c r="V18" i="2"/>
  <c r="T19" i="2"/>
  <c r="V19" i="2"/>
  <c r="M19" i="2"/>
  <c r="U19" i="2"/>
  <c r="AC19" i="2"/>
  <c r="N19" i="2"/>
  <c r="AD19" i="2"/>
  <c r="Q19" i="2"/>
  <c r="R19" i="2"/>
  <c r="AF19" i="2"/>
  <c r="AE19" i="2"/>
  <c r="S19" i="2"/>
  <c r="O19" i="2"/>
  <c r="AG19" i="2"/>
  <c r="P19" i="2"/>
  <c r="AH19" i="2"/>
  <c r="W19" i="2"/>
  <c r="AA19" i="2"/>
  <c r="AI19" i="2"/>
  <c r="X19" i="2"/>
  <c r="Y19" i="2"/>
  <c r="Z19" i="2"/>
  <c r="P15" i="2"/>
  <c r="AF15" i="2"/>
  <c r="Z15" i="2"/>
  <c r="Q15" i="2"/>
  <c r="Y15" i="2"/>
  <c r="AG15" i="2"/>
  <c r="AH15" i="2"/>
  <c r="R15" i="2"/>
  <c r="M15" i="2"/>
  <c r="AA15" i="2"/>
  <c r="AB15" i="2"/>
  <c r="AC15" i="2"/>
  <c r="N15" i="2"/>
  <c r="O15" i="2"/>
  <c r="S15" i="2"/>
  <c r="T15" i="2"/>
  <c r="U15" i="2"/>
  <c r="V15" i="2"/>
  <c r="W15" i="2"/>
  <c r="AD15" i="2"/>
  <c r="AE15" i="2"/>
  <c r="AI15" i="2"/>
  <c r="R25" i="2"/>
  <c r="Z25" i="2"/>
  <c r="S25" i="2"/>
  <c r="AA25" i="2"/>
  <c r="AI25" i="2"/>
  <c r="T25" i="2"/>
  <c r="AB25" i="2"/>
  <c r="W25" i="2"/>
  <c r="X25" i="2"/>
  <c r="Y25" i="2"/>
  <c r="M25" i="2"/>
  <c r="N25" i="2"/>
  <c r="P25" i="2"/>
  <c r="AG25" i="2"/>
  <c r="Q25" i="2"/>
  <c r="U25" i="2"/>
  <c r="AC25" i="2"/>
  <c r="AD25" i="2"/>
  <c r="O25" i="2"/>
  <c r="V25" i="2"/>
  <c r="L25" i="2"/>
  <c r="AE25" i="2"/>
  <c r="AF25" i="2"/>
  <c r="AB11" i="2"/>
  <c r="M11" i="2"/>
  <c r="U11" i="2"/>
  <c r="AC11" i="2"/>
  <c r="N11" i="2"/>
  <c r="V11" i="2"/>
  <c r="AD11" i="2"/>
  <c r="AG11" i="2"/>
  <c r="AH11" i="2"/>
  <c r="AI11" i="2"/>
  <c r="Y11" i="2"/>
  <c r="W11" i="2"/>
  <c r="X11" i="2"/>
  <c r="O11" i="2"/>
  <c r="Z11" i="2"/>
  <c r="AE11" i="2"/>
  <c r="P11" i="2"/>
  <c r="AA11" i="2"/>
  <c r="AF11" i="2"/>
  <c r="Q11" i="2"/>
  <c r="R11" i="2"/>
  <c r="S11" i="2"/>
  <c r="H27" i="2"/>
  <c r="J20" i="2" l="1"/>
  <c r="J22" i="2"/>
  <c r="J5" i="2"/>
  <c r="J9" i="2"/>
  <c r="J3" i="2"/>
  <c r="J13" i="2"/>
  <c r="J19" i="2"/>
  <c r="J8" i="2"/>
  <c r="J6" i="2"/>
  <c r="J4" i="2"/>
  <c r="J7" i="2"/>
  <c r="J23" i="2"/>
  <c r="J10" i="2"/>
  <c r="J18" i="2"/>
  <c r="J15" i="2"/>
  <c r="J25" i="2"/>
  <c r="J21" i="2"/>
  <c r="J14" i="2"/>
  <c r="J11" i="2"/>
  <c r="J16" i="2"/>
  <c r="J26" i="2"/>
  <c r="J12" i="2"/>
  <c r="J17" i="2"/>
  <c r="J24" i="2"/>
  <c r="J27" i="2" l="1"/>
</calcChain>
</file>

<file path=xl/sharedStrings.xml><?xml version="1.0" encoding="utf-8"?>
<sst xmlns="http://schemas.openxmlformats.org/spreadsheetml/2006/main" count="87" uniqueCount="32">
  <si>
    <t>Number of Beds</t>
  </si>
  <si>
    <t>Hospital Number</t>
  </si>
  <si>
    <t>Hospital Name</t>
  </si>
  <si>
    <t>Staffed Beds</t>
  </si>
  <si>
    <t>Total Patient Transfers</t>
  </si>
  <si>
    <t>%age of Total Beds</t>
  </si>
  <si>
    <t>Arbour Hospital</t>
  </si>
  <si>
    <t xml:space="preserve"> -   </t>
  </si>
  <si>
    <t>Beth Israel Deaconess Medical Center - West Campus</t>
  </si>
  <si>
    <t>Beth Isreal Deaconess medical Center - East Campus</t>
  </si>
  <si>
    <t>Boston Medical Center - East Newton Campus</t>
  </si>
  <si>
    <t>Boston Medical Center - Menino Campus</t>
  </si>
  <si>
    <t>Brigham and Women's Hospital</t>
  </si>
  <si>
    <t>Carney Hospital</t>
  </si>
  <si>
    <t>Children's Hospital Boston</t>
  </si>
  <si>
    <t>Dana-Farber Cancer Institute</t>
  </si>
  <si>
    <t>Erich LIindemann Mental Health Center</t>
  </si>
  <si>
    <t>Faulkner Hospital</t>
  </si>
  <si>
    <t>Franciscan Children's Hospital &amp; Rehab Center</t>
  </si>
  <si>
    <t>Hebrew Rehabilitation Center</t>
  </si>
  <si>
    <t>Jewish Memorial Hospital &amp; Radius Hospital</t>
  </si>
  <si>
    <t>Kindred Hospital</t>
  </si>
  <si>
    <t>Lemuel Shattuck Hospital</t>
  </si>
  <si>
    <t>Mass General Hospital</t>
  </si>
  <si>
    <t>Massachusetts Eye and Ear Infirmary</t>
  </si>
  <si>
    <t>New England Baptist Hospital</t>
  </si>
  <si>
    <t>Shriner’s Burn Institute </t>
  </si>
  <si>
    <t>Spaulding Rehabilitation Hospital</t>
  </si>
  <si>
    <t>St. Elizabeth's Hospital</t>
  </si>
  <si>
    <t>Tufts Medical Center</t>
  </si>
  <si>
    <t>VA Bos. Healthcare System - W. Roxbury</t>
  </si>
  <si>
    <t>Simulated_Beds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</si>
</sst>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8A57-2316-4C48-BB16-74BF7185C310}">
  <dimension ref="A1:AG27"/>
  <sheetViews>
    <sheetView workbookViewId="0">
      <selection activeCell="F19" sqref="A1:XFD1048576"/>
    </sheetView>
  </sheetViews>
  <sheetFormatPr baseColWidth="10" defaultRowHeight="16" x14ac:dyDescent="0.2"/>
  <cols>
    <col min="6" max="6" width="21.83203125" customWidth="1"/>
    <col min="7" max="8" width="17.5" customWidth="1"/>
    <col min="9" max="9" width="20.6640625" customWidth="1"/>
  </cols>
  <sheetData>
    <row r="1" spans="1:33" x14ac:dyDescent="0.2">
      <c r="I1" t="s">
        <v>0</v>
      </c>
      <c r="J1">
        <v>136</v>
      </c>
      <c r="K1">
        <v>371</v>
      </c>
      <c r="L1">
        <v>372</v>
      </c>
      <c r="M1">
        <v>214</v>
      </c>
      <c r="N1">
        <v>214</v>
      </c>
      <c r="O1">
        <v>812</v>
      </c>
      <c r="P1">
        <v>122</v>
      </c>
      <c r="Q1">
        <v>477</v>
      </c>
      <c r="R1">
        <v>30</v>
      </c>
      <c r="S1">
        <v>60</v>
      </c>
      <c r="T1">
        <v>171</v>
      </c>
      <c r="U1">
        <v>112</v>
      </c>
      <c r="V1">
        <v>717</v>
      </c>
      <c r="W1">
        <v>207</v>
      </c>
      <c r="X1">
        <v>59</v>
      </c>
      <c r="Y1">
        <v>265</v>
      </c>
      <c r="Z1">
        <v>1019</v>
      </c>
      <c r="AA1">
        <v>41</v>
      </c>
      <c r="AB1">
        <v>75</v>
      </c>
      <c r="AC1">
        <v>40</v>
      </c>
      <c r="AD1">
        <v>132</v>
      </c>
      <c r="AE1">
        <v>302</v>
      </c>
      <c r="AF1">
        <v>405</v>
      </c>
      <c r="AG1">
        <v>158</v>
      </c>
    </row>
    <row r="2" spans="1:33" x14ac:dyDescent="0.2">
      <c r="A2" t="s">
        <v>1</v>
      </c>
      <c r="B2" t="s">
        <v>2</v>
      </c>
      <c r="C2" t="s">
        <v>3</v>
      </c>
      <c r="F2" t="s">
        <v>4</v>
      </c>
      <c r="G2" t="s">
        <v>5</v>
      </c>
      <c r="I2" t="s">
        <v>1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  <c r="Y2">
        <v>16</v>
      </c>
      <c r="Z2">
        <v>17</v>
      </c>
      <c r="AA2">
        <v>18</v>
      </c>
      <c r="AB2">
        <v>19</v>
      </c>
      <c r="AC2">
        <v>20</v>
      </c>
      <c r="AD2">
        <v>21</v>
      </c>
      <c r="AE2">
        <v>22</v>
      </c>
      <c r="AF2">
        <v>23</v>
      </c>
      <c r="AG2">
        <v>24</v>
      </c>
    </row>
    <row r="3" spans="1:33" x14ac:dyDescent="0.2">
      <c r="A3">
        <v>1</v>
      </c>
      <c r="B3" t="s">
        <v>6</v>
      </c>
      <c r="C3">
        <v>136</v>
      </c>
      <c r="D3">
        <f>C3/$C$27</f>
        <v>2.0887728459530026E-2</v>
      </c>
      <c r="F3">
        <v>133</v>
      </c>
      <c r="G3">
        <f>D3</f>
        <v>2.0887728459530026E-2</v>
      </c>
      <c r="I3">
        <v>1</v>
      </c>
      <c r="J3" t="s">
        <v>7</v>
      </c>
      <c r="K3">
        <v>8</v>
      </c>
      <c r="L3">
        <v>8</v>
      </c>
      <c r="M3">
        <v>4</v>
      </c>
      <c r="N3">
        <v>4</v>
      </c>
      <c r="O3">
        <v>17</v>
      </c>
      <c r="P3">
        <v>3</v>
      </c>
      <c r="Q3">
        <v>10</v>
      </c>
      <c r="R3">
        <v>1</v>
      </c>
      <c r="S3">
        <v>1</v>
      </c>
      <c r="T3">
        <v>4</v>
      </c>
      <c r="U3">
        <v>2</v>
      </c>
      <c r="V3">
        <v>15</v>
      </c>
      <c r="W3">
        <v>4</v>
      </c>
      <c r="X3">
        <v>1</v>
      </c>
      <c r="Y3">
        <v>6</v>
      </c>
      <c r="Z3">
        <v>21</v>
      </c>
      <c r="AA3">
        <v>1</v>
      </c>
      <c r="AB3">
        <v>2</v>
      </c>
      <c r="AC3">
        <v>1</v>
      </c>
      <c r="AD3">
        <v>3</v>
      </c>
      <c r="AE3">
        <v>6</v>
      </c>
      <c r="AF3">
        <v>8</v>
      </c>
      <c r="AG3">
        <v>3</v>
      </c>
    </row>
    <row r="4" spans="1:33" x14ac:dyDescent="0.2">
      <c r="A4">
        <v>2</v>
      </c>
      <c r="B4" t="s">
        <v>8</v>
      </c>
      <c r="C4">
        <v>371</v>
      </c>
      <c r="D4">
        <f t="shared" ref="D4:D26" si="0">C4/$C$27</f>
        <v>5.6980494547688526E-2</v>
      </c>
      <c r="F4">
        <v>350</v>
      </c>
      <c r="G4">
        <f t="shared" ref="G4:G26" si="1">D4</f>
        <v>5.6980494547688526E-2</v>
      </c>
      <c r="I4">
        <v>2</v>
      </c>
      <c r="J4">
        <v>8</v>
      </c>
      <c r="K4" t="s">
        <v>7</v>
      </c>
      <c r="L4">
        <v>21</v>
      </c>
      <c r="M4">
        <v>12</v>
      </c>
      <c r="N4">
        <v>12</v>
      </c>
      <c r="O4">
        <v>46</v>
      </c>
      <c r="P4">
        <v>7</v>
      </c>
      <c r="Q4">
        <v>27</v>
      </c>
      <c r="R4">
        <v>2</v>
      </c>
      <c r="S4">
        <v>3</v>
      </c>
      <c r="T4">
        <v>10</v>
      </c>
      <c r="U4">
        <v>6</v>
      </c>
      <c r="V4">
        <v>41</v>
      </c>
      <c r="W4">
        <v>12</v>
      </c>
      <c r="X4">
        <v>3</v>
      </c>
      <c r="Y4">
        <v>15</v>
      </c>
      <c r="Z4">
        <v>58</v>
      </c>
      <c r="AA4">
        <v>2</v>
      </c>
      <c r="AB4">
        <v>4</v>
      </c>
      <c r="AC4">
        <v>2</v>
      </c>
      <c r="AD4">
        <v>8</v>
      </c>
      <c r="AE4">
        <v>17</v>
      </c>
      <c r="AF4">
        <v>23</v>
      </c>
      <c r="AG4">
        <v>9</v>
      </c>
    </row>
    <row r="5" spans="1:33" x14ac:dyDescent="0.2">
      <c r="A5">
        <v>3</v>
      </c>
      <c r="B5" t="s">
        <v>9</v>
      </c>
      <c r="C5">
        <v>372</v>
      </c>
      <c r="D5">
        <f t="shared" si="0"/>
        <v>5.7134080786361542E-2</v>
      </c>
      <c r="F5">
        <v>351</v>
      </c>
      <c r="G5">
        <f t="shared" si="1"/>
        <v>5.7134080786361542E-2</v>
      </c>
      <c r="I5">
        <v>3</v>
      </c>
      <c r="J5">
        <v>8</v>
      </c>
      <c r="K5">
        <v>21</v>
      </c>
      <c r="L5" t="s">
        <v>7</v>
      </c>
      <c r="M5">
        <v>12</v>
      </c>
      <c r="N5">
        <v>12</v>
      </c>
      <c r="O5">
        <v>46</v>
      </c>
      <c r="P5">
        <v>7</v>
      </c>
      <c r="Q5">
        <v>27</v>
      </c>
      <c r="R5">
        <v>2</v>
      </c>
      <c r="S5">
        <v>3</v>
      </c>
      <c r="T5">
        <v>10</v>
      </c>
      <c r="U5">
        <v>6</v>
      </c>
      <c r="V5">
        <v>41</v>
      </c>
      <c r="W5">
        <v>12</v>
      </c>
      <c r="X5">
        <v>3</v>
      </c>
      <c r="Y5">
        <v>15</v>
      </c>
      <c r="Z5">
        <v>58</v>
      </c>
      <c r="AA5">
        <v>2</v>
      </c>
      <c r="AB5">
        <v>4</v>
      </c>
      <c r="AC5">
        <v>2</v>
      </c>
      <c r="AD5">
        <v>8</v>
      </c>
      <c r="AE5">
        <v>17</v>
      </c>
      <c r="AF5">
        <v>23</v>
      </c>
      <c r="AG5">
        <v>9</v>
      </c>
    </row>
    <row r="6" spans="1:33" x14ac:dyDescent="0.2">
      <c r="A6">
        <v>4</v>
      </c>
      <c r="B6" t="s">
        <v>10</v>
      </c>
      <c r="C6">
        <v>214</v>
      </c>
      <c r="D6">
        <f t="shared" si="0"/>
        <v>3.286745507602519E-2</v>
      </c>
      <c r="F6">
        <v>207</v>
      </c>
      <c r="G6">
        <f t="shared" si="1"/>
        <v>3.286745507602519E-2</v>
      </c>
      <c r="I6">
        <v>4</v>
      </c>
      <c r="J6">
        <v>4</v>
      </c>
      <c r="K6">
        <v>12</v>
      </c>
      <c r="L6">
        <v>12</v>
      </c>
      <c r="M6" t="s">
        <v>7</v>
      </c>
      <c r="N6">
        <v>7</v>
      </c>
      <c r="O6">
        <v>27</v>
      </c>
      <c r="P6">
        <v>4</v>
      </c>
      <c r="Q6">
        <v>16</v>
      </c>
      <c r="R6">
        <v>1</v>
      </c>
      <c r="S6">
        <v>2</v>
      </c>
      <c r="T6">
        <v>6</v>
      </c>
      <c r="U6">
        <v>4</v>
      </c>
      <c r="V6">
        <v>24</v>
      </c>
      <c r="W6">
        <v>7</v>
      </c>
      <c r="X6">
        <v>2</v>
      </c>
      <c r="Y6">
        <v>9</v>
      </c>
      <c r="Z6">
        <v>33</v>
      </c>
      <c r="AA6">
        <v>1</v>
      </c>
      <c r="AB6">
        <v>2</v>
      </c>
      <c r="AC6">
        <v>1</v>
      </c>
      <c r="AD6">
        <v>4</v>
      </c>
      <c r="AE6">
        <v>10</v>
      </c>
      <c r="AF6">
        <v>13</v>
      </c>
      <c r="AG6">
        <v>5</v>
      </c>
    </row>
    <row r="7" spans="1:33" x14ac:dyDescent="0.2">
      <c r="A7">
        <v>5</v>
      </c>
      <c r="B7" t="s">
        <v>11</v>
      </c>
      <c r="C7">
        <v>214</v>
      </c>
      <c r="D7">
        <f t="shared" si="0"/>
        <v>3.286745507602519E-2</v>
      </c>
      <c r="F7">
        <v>207</v>
      </c>
      <c r="G7">
        <f t="shared" si="1"/>
        <v>3.286745507602519E-2</v>
      </c>
      <c r="I7">
        <v>5</v>
      </c>
      <c r="J7">
        <v>4</v>
      </c>
      <c r="K7">
        <v>12</v>
      </c>
      <c r="L7">
        <v>12</v>
      </c>
      <c r="M7">
        <v>7</v>
      </c>
      <c r="N7" t="s">
        <v>7</v>
      </c>
      <c r="O7">
        <v>27</v>
      </c>
      <c r="P7">
        <v>4</v>
      </c>
      <c r="Q7">
        <v>16</v>
      </c>
      <c r="R7">
        <v>1</v>
      </c>
      <c r="S7">
        <v>2</v>
      </c>
      <c r="T7">
        <v>6</v>
      </c>
      <c r="U7">
        <v>4</v>
      </c>
      <c r="V7">
        <v>24</v>
      </c>
      <c r="W7">
        <v>7</v>
      </c>
      <c r="X7">
        <v>2</v>
      </c>
      <c r="Y7">
        <v>9</v>
      </c>
      <c r="Z7">
        <v>33</v>
      </c>
      <c r="AA7">
        <v>1</v>
      </c>
      <c r="AB7">
        <v>2</v>
      </c>
      <c r="AC7">
        <v>1</v>
      </c>
      <c r="AD7">
        <v>4</v>
      </c>
      <c r="AE7">
        <v>10</v>
      </c>
      <c r="AF7">
        <v>13</v>
      </c>
      <c r="AG7">
        <v>5</v>
      </c>
    </row>
    <row r="8" spans="1:33" x14ac:dyDescent="0.2">
      <c r="A8">
        <v>6</v>
      </c>
      <c r="B8" t="s">
        <v>12</v>
      </c>
      <c r="C8">
        <v>812</v>
      </c>
      <c r="D8">
        <f t="shared" si="0"/>
        <v>0.12471202580248809</v>
      </c>
      <c r="F8">
        <v>711</v>
      </c>
      <c r="G8">
        <f t="shared" si="1"/>
        <v>0.12471202580248809</v>
      </c>
      <c r="I8">
        <v>6</v>
      </c>
      <c r="J8">
        <v>17</v>
      </c>
      <c r="K8">
        <v>46</v>
      </c>
      <c r="L8">
        <v>46</v>
      </c>
      <c r="M8">
        <v>27</v>
      </c>
      <c r="N8">
        <v>27</v>
      </c>
      <c r="O8" t="s">
        <v>7</v>
      </c>
      <c r="P8">
        <v>15</v>
      </c>
      <c r="Q8">
        <v>59</v>
      </c>
      <c r="R8">
        <v>4</v>
      </c>
      <c r="S8">
        <v>7</v>
      </c>
      <c r="T8">
        <v>21</v>
      </c>
      <c r="U8">
        <v>14</v>
      </c>
      <c r="V8">
        <v>89</v>
      </c>
      <c r="W8">
        <v>26</v>
      </c>
      <c r="X8">
        <v>7</v>
      </c>
      <c r="Y8">
        <v>33</v>
      </c>
      <c r="Z8">
        <v>127</v>
      </c>
      <c r="AA8">
        <v>5</v>
      </c>
      <c r="AB8">
        <v>9</v>
      </c>
      <c r="AC8">
        <v>5</v>
      </c>
      <c r="AD8">
        <v>16</v>
      </c>
      <c r="AE8">
        <v>38</v>
      </c>
      <c r="AF8">
        <v>51</v>
      </c>
      <c r="AG8">
        <v>20</v>
      </c>
    </row>
    <row r="9" spans="1:33" x14ac:dyDescent="0.2">
      <c r="A9">
        <v>7</v>
      </c>
      <c r="B9" t="s">
        <v>13</v>
      </c>
      <c r="C9">
        <v>122</v>
      </c>
      <c r="D9">
        <f t="shared" si="0"/>
        <v>1.8737521118107819E-2</v>
      </c>
      <c r="F9">
        <v>120</v>
      </c>
      <c r="G9">
        <f t="shared" si="1"/>
        <v>1.8737521118107819E-2</v>
      </c>
      <c r="I9">
        <v>7</v>
      </c>
      <c r="J9">
        <v>3</v>
      </c>
      <c r="K9">
        <v>7</v>
      </c>
      <c r="L9">
        <v>7</v>
      </c>
      <c r="M9">
        <v>4</v>
      </c>
      <c r="N9">
        <v>4</v>
      </c>
      <c r="O9">
        <v>15</v>
      </c>
      <c r="P9" t="s">
        <v>7</v>
      </c>
      <c r="Q9">
        <v>9</v>
      </c>
      <c r="R9">
        <v>1</v>
      </c>
      <c r="S9">
        <v>1</v>
      </c>
      <c r="T9">
        <v>3</v>
      </c>
      <c r="U9">
        <v>2</v>
      </c>
      <c r="V9">
        <v>13</v>
      </c>
      <c r="W9">
        <v>4</v>
      </c>
      <c r="X9">
        <v>1</v>
      </c>
      <c r="Y9">
        <v>5</v>
      </c>
      <c r="Z9">
        <v>19</v>
      </c>
      <c r="AA9">
        <v>1</v>
      </c>
      <c r="AB9">
        <v>1</v>
      </c>
      <c r="AC9">
        <v>1</v>
      </c>
      <c r="AD9">
        <v>2</v>
      </c>
      <c r="AE9">
        <v>6</v>
      </c>
      <c r="AF9">
        <v>8</v>
      </c>
      <c r="AG9">
        <v>3</v>
      </c>
    </row>
    <row r="10" spans="1:33" x14ac:dyDescent="0.2">
      <c r="A10">
        <v>8</v>
      </c>
      <c r="B10" t="s">
        <v>14</v>
      </c>
      <c r="C10">
        <v>477</v>
      </c>
      <c r="D10">
        <f t="shared" si="0"/>
        <v>7.3260635847028105E-2</v>
      </c>
      <c r="F10">
        <v>442</v>
      </c>
      <c r="G10">
        <f t="shared" si="1"/>
        <v>7.3260635847028105E-2</v>
      </c>
      <c r="I10">
        <v>8</v>
      </c>
      <c r="J10">
        <v>10</v>
      </c>
      <c r="K10">
        <v>27</v>
      </c>
      <c r="L10">
        <v>27</v>
      </c>
      <c r="M10">
        <v>16</v>
      </c>
      <c r="N10">
        <v>16</v>
      </c>
      <c r="O10">
        <v>59</v>
      </c>
      <c r="P10">
        <v>9</v>
      </c>
      <c r="Q10" t="s">
        <v>7</v>
      </c>
      <c r="R10">
        <v>2</v>
      </c>
      <c r="S10">
        <v>4</v>
      </c>
      <c r="T10">
        <v>13</v>
      </c>
      <c r="U10">
        <v>8</v>
      </c>
      <c r="V10">
        <v>53</v>
      </c>
      <c r="W10">
        <v>15</v>
      </c>
      <c r="X10">
        <v>4</v>
      </c>
      <c r="Y10">
        <v>19</v>
      </c>
      <c r="Z10">
        <v>75</v>
      </c>
      <c r="AA10">
        <v>3</v>
      </c>
      <c r="AB10">
        <v>5</v>
      </c>
      <c r="AC10">
        <v>3</v>
      </c>
      <c r="AD10">
        <v>10</v>
      </c>
      <c r="AE10">
        <v>22</v>
      </c>
      <c r="AF10">
        <v>30</v>
      </c>
      <c r="AG10">
        <v>12</v>
      </c>
    </row>
    <row r="11" spans="1:33" x14ac:dyDescent="0.2">
      <c r="A11">
        <v>9</v>
      </c>
      <c r="B11" t="s">
        <v>15</v>
      </c>
      <c r="C11">
        <v>30</v>
      </c>
      <c r="D11">
        <f t="shared" si="0"/>
        <v>4.6075871601904466E-3</v>
      </c>
      <c r="F11">
        <v>30</v>
      </c>
      <c r="G11">
        <f t="shared" si="1"/>
        <v>4.6075871601904466E-3</v>
      </c>
      <c r="I11">
        <v>9</v>
      </c>
      <c r="J11">
        <v>1</v>
      </c>
      <c r="K11">
        <v>2</v>
      </c>
      <c r="L11">
        <v>2</v>
      </c>
      <c r="M11">
        <v>1</v>
      </c>
      <c r="N11">
        <v>1</v>
      </c>
      <c r="O11">
        <v>4</v>
      </c>
      <c r="P11">
        <v>1</v>
      </c>
      <c r="Q11">
        <v>2</v>
      </c>
      <c r="R11" t="s">
        <v>7</v>
      </c>
      <c r="S11">
        <v>0</v>
      </c>
      <c r="T11">
        <v>1</v>
      </c>
      <c r="U11">
        <v>1</v>
      </c>
      <c r="V11">
        <v>3</v>
      </c>
      <c r="W11">
        <v>1</v>
      </c>
      <c r="X11">
        <v>0</v>
      </c>
      <c r="Y11">
        <v>1</v>
      </c>
      <c r="Z11">
        <v>5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2</v>
      </c>
      <c r="AG11">
        <v>1</v>
      </c>
    </row>
    <row r="12" spans="1:33" x14ac:dyDescent="0.2">
      <c r="A12">
        <v>10</v>
      </c>
      <c r="B12" t="s">
        <v>16</v>
      </c>
      <c r="C12">
        <v>60</v>
      </c>
      <c r="D12">
        <f t="shared" si="0"/>
        <v>9.2151743203808933E-3</v>
      </c>
      <c r="F12">
        <v>59</v>
      </c>
      <c r="G12">
        <f t="shared" si="1"/>
        <v>9.2151743203808933E-3</v>
      </c>
      <c r="I12">
        <v>10</v>
      </c>
      <c r="J12">
        <v>1</v>
      </c>
      <c r="K12">
        <v>3</v>
      </c>
      <c r="L12">
        <v>3</v>
      </c>
      <c r="M12">
        <v>2</v>
      </c>
      <c r="N12">
        <v>2</v>
      </c>
      <c r="O12">
        <v>7</v>
      </c>
      <c r="P12">
        <v>1</v>
      </c>
      <c r="Q12">
        <v>4</v>
      </c>
      <c r="R12">
        <v>0</v>
      </c>
      <c r="S12" t="s">
        <v>7</v>
      </c>
      <c r="T12">
        <v>2</v>
      </c>
      <c r="U12">
        <v>1</v>
      </c>
      <c r="V12">
        <v>7</v>
      </c>
      <c r="W12">
        <v>2</v>
      </c>
      <c r="X12">
        <v>1</v>
      </c>
      <c r="Y12">
        <v>2</v>
      </c>
      <c r="Z12">
        <v>9</v>
      </c>
      <c r="AA12">
        <v>0</v>
      </c>
      <c r="AB12">
        <v>1</v>
      </c>
      <c r="AC12">
        <v>0</v>
      </c>
      <c r="AD12">
        <v>1</v>
      </c>
      <c r="AE12">
        <v>3</v>
      </c>
      <c r="AF12">
        <v>4</v>
      </c>
      <c r="AG12">
        <v>1</v>
      </c>
    </row>
    <row r="13" spans="1:33" x14ac:dyDescent="0.2">
      <c r="A13">
        <v>11</v>
      </c>
      <c r="B13" t="s">
        <v>17</v>
      </c>
      <c r="C13">
        <v>171</v>
      </c>
      <c r="D13">
        <f t="shared" si="0"/>
        <v>2.6263246813085547E-2</v>
      </c>
      <c r="F13">
        <v>167</v>
      </c>
      <c r="G13">
        <f t="shared" si="1"/>
        <v>2.6263246813085547E-2</v>
      </c>
      <c r="I13">
        <v>11</v>
      </c>
      <c r="J13">
        <v>4</v>
      </c>
      <c r="K13">
        <v>10</v>
      </c>
      <c r="L13">
        <v>10</v>
      </c>
      <c r="M13">
        <v>6</v>
      </c>
      <c r="N13">
        <v>6</v>
      </c>
      <c r="O13">
        <v>21</v>
      </c>
      <c r="P13">
        <v>3</v>
      </c>
      <c r="Q13">
        <v>13</v>
      </c>
      <c r="R13">
        <v>1</v>
      </c>
      <c r="S13">
        <v>2</v>
      </c>
      <c r="T13" t="s">
        <v>7</v>
      </c>
      <c r="U13">
        <v>3</v>
      </c>
      <c r="V13">
        <v>19</v>
      </c>
      <c r="W13">
        <v>5</v>
      </c>
      <c r="X13">
        <v>2</v>
      </c>
      <c r="Y13">
        <v>7</v>
      </c>
      <c r="Z13">
        <v>27</v>
      </c>
      <c r="AA13">
        <v>1</v>
      </c>
      <c r="AB13">
        <v>2</v>
      </c>
      <c r="AC13">
        <v>1</v>
      </c>
      <c r="AD13">
        <v>3</v>
      </c>
      <c r="AE13">
        <v>8</v>
      </c>
      <c r="AF13">
        <v>11</v>
      </c>
      <c r="AG13">
        <v>4</v>
      </c>
    </row>
    <row r="14" spans="1:33" x14ac:dyDescent="0.2">
      <c r="A14">
        <v>12</v>
      </c>
      <c r="B14" t="s">
        <v>18</v>
      </c>
      <c r="C14">
        <v>112</v>
      </c>
      <c r="D14">
        <f t="shared" si="0"/>
        <v>1.7201658731377668E-2</v>
      </c>
      <c r="F14">
        <v>110</v>
      </c>
      <c r="G14">
        <f t="shared" si="1"/>
        <v>1.7201658731377668E-2</v>
      </c>
      <c r="I14">
        <v>12</v>
      </c>
      <c r="J14">
        <v>2</v>
      </c>
      <c r="K14">
        <v>6</v>
      </c>
      <c r="L14">
        <v>6</v>
      </c>
      <c r="M14">
        <v>4</v>
      </c>
      <c r="N14">
        <v>4</v>
      </c>
      <c r="O14">
        <v>14</v>
      </c>
      <c r="P14">
        <v>2</v>
      </c>
      <c r="Q14">
        <v>8</v>
      </c>
      <c r="R14">
        <v>1</v>
      </c>
      <c r="S14">
        <v>1</v>
      </c>
      <c r="T14">
        <v>3</v>
      </c>
      <c r="U14" t="s">
        <v>7</v>
      </c>
      <c r="V14">
        <v>12</v>
      </c>
      <c r="W14">
        <v>4</v>
      </c>
      <c r="X14">
        <v>1</v>
      </c>
      <c r="Y14">
        <v>5</v>
      </c>
      <c r="Z14">
        <v>18</v>
      </c>
      <c r="AA14">
        <v>1</v>
      </c>
      <c r="AB14">
        <v>1</v>
      </c>
      <c r="AC14">
        <v>1</v>
      </c>
      <c r="AD14">
        <v>2</v>
      </c>
      <c r="AE14">
        <v>5</v>
      </c>
      <c r="AF14">
        <v>7</v>
      </c>
      <c r="AG14">
        <v>3</v>
      </c>
    </row>
    <row r="15" spans="1:33" x14ac:dyDescent="0.2">
      <c r="A15">
        <v>13</v>
      </c>
      <c r="B15" t="s">
        <v>19</v>
      </c>
      <c r="C15">
        <v>717</v>
      </c>
      <c r="D15">
        <f t="shared" si="0"/>
        <v>0.11012133312855168</v>
      </c>
      <c r="F15">
        <v>638</v>
      </c>
      <c r="G15">
        <f t="shared" si="1"/>
        <v>0.11012133312855168</v>
      </c>
      <c r="I15">
        <v>13</v>
      </c>
      <c r="J15">
        <v>15</v>
      </c>
      <c r="K15">
        <v>41</v>
      </c>
      <c r="L15">
        <v>41</v>
      </c>
      <c r="M15">
        <v>24</v>
      </c>
      <c r="N15">
        <v>24</v>
      </c>
      <c r="O15">
        <v>89</v>
      </c>
      <c r="P15">
        <v>13</v>
      </c>
      <c r="Q15">
        <v>53</v>
      </c>
      <c r="R15">
        <v>3</v>
      </c>
      <c r="S15">
        <v>7</v>
      </c>
      <c r="T15">
        <v>19</v>
      </c>
      <c r="U15">
        <v>12</v>
      </c>
      <c r="V15" t="s">
        <v>7</v>
      </c>
      <c r="W15">
        <v>23</v>
      </c>
      <c r="X15">
        <v>6</v>
      </c>
      <c r="Y15">
        <v>29</v>
      </c>
      <c r="Z15">
        <v>112</v>
      </c>
      <c r="AA15">
        <v>5</v>
      </c>
      <c r="AB15">
        <v>8</v>
      </c>
      <c r="AC15">
        <v>4</v>
      </c>
      <c r="AD15">
        <v>15</v>
      </c>
      <c r="AE15">
        <v>33</v>
      </c>
      <c r="AF15">
        <v>45</v>
      </c>
      <c r="AG15">
        <v>17</v>
      </c>
    </row>
    <row r="16" spans="1:33" x14ac:dyDescent="0.2">
      <c r="A16">
        <v>14</v>
      </c>
      <c r="B16" t="s">
        <v>20</v>
      </c>
      <c r="C16">
        <v>207</v>
      </c>
      <c r="D16">
        <f t="shared" si="0"/>
        <v>3.1792351405314084E-2</v>
      </c>
      <c r="F16">
        <v>200</v>
      </c>
      <c r="G16">
        <f t="shared" si="1"/>
        <v>3.1792351405314084E-2</v>
      </c>
      <c r="I16">
        <v>14</v>
      </c>
      <c r="J16">
        <v>4</v>
      </c>
      <c r="K16">
        <v>12</v>
      </c>
      <c r="L16">
        <v>12</v>
      </c>
      <c r="M16">
        <v>7</v>
      </c>
      <c r="N16">
        <v>7</v>
      </c>
      <c r="O16">
        <v>26</v>
      </c>
      <c r="P16">
        <v>4</v>
      </c>
      <c r="Q16">
        <v>15</v>
      </c>
      <c r="R16">
        <v>1</v>
      </c>
      <c r="S16">
        <v>2</v>
      </c>
      <c r="T16">
        <v>5</v>
      </c>
      <c r="U16">
        <v>4</v>
      </c>
      <c r="V16">
        <v>23</v>
      </c>
      <c r="W16" t="s">
        <v>7</v>
      </c>
      <c r="X16">
        <v>2</v>
      </c>
      <c r="Y16">
        <v>8</v>
      </c>
      <c r="Z16">
        <v>32</v>
      </c>
      <c r="AA16">
        <v>1</v>
      </c>
      <c r="AB16">
        <v>2</v>
      </c>
      <c r="AC16">
        <v>1</v>
      </c>
      <c r="AD16">
        <v>4</v>
      </c>
      <c r="AE16">
        <v>10</v>
      </c>
      <c r="AF16">
        <v>13</v>
      </c>
      <c r="AG16">
        <v>5</v>
      </c>
    </row>
    <row r="17" spans="1:33" x14ac:dyDescent="0.2">
      <c r="A17">
        <v>15</v>
      </c>
      <c r="B17" t="s">
        <v>21</v>
      </c>
      <c r="C17">
        <v>59</v>
      </c>
      <c r="D17">
        <f t="shared" si="0"/>
        <v>9.0615880817078789E-3</v>
      </c>
      <c r="F17">
        <v>58</v>
      </c>
      <c r="G17">
        <f t="shared" si="1"/>
        <v>9.0615880817078789E-3</v>
      </c>
      <c r="I17">
        <v>15</v>
      </c>
      <c r="J17">
        <v>1</v>
      </c>
      <c r="K17">
        <v>3</v>
      </c>
      <c r="L17">
        <v>3</v>
      </c>
      <c r="M17">
        <v>2</v>
      </c>
      <c r="N17">
        <v>2</v>
      </c>
      <c r="O17">
        <v>7</v>
      </c>
      <c r="P17">
        <v>1</v>
      </c>
      <c r="Q17">
        <v>4</v>
      </c>
      <c r="R17">
        <v>0</v>
      </c>
      <c r="S17">
        <v>1</v>
      </c>
      <c r="T17">
        <v>2</v>
      </c>
      <c r="U17">
        <v>1</v>
      </c>
      <c r="V17">
        <v>6</v>
      </c>
      <c r="W17">
        <v>2</v>
      </c>
      <c r="X17" t="s">
        <v>7</v>
      </c>
      <c r="Y17">
        <v>2</v>
      </c>
      <c r="Z17">
        <v>9</v>
      </c>
      <c r="AA17">
        <v>0</v>
      </c>
      <c r="AB17">
        <v>1</v>
      </c>
      <c r="AC17">
        <v>0</v>
      </c>
      <c r="AD17">
        <v>1</v>
      </c>
      <c r="AE17">
        <v>3</v>
      </c>
      <c r="AF17">
        <v>4</v>
      </c>
      <c r="AG17">
        <v>1</v>
      </c>
    </row>
    <row r="18" spans="1:33" x14ac:dyDescent="0.2">
      <c r="A18">
        <v>16</v>
      </c>
      <c r="B18" t="s">
        <v>22</v>
      </c>
      <c r="C18">
        <v>265</v>
      </c>
      <c r="D18">
        <f t="shared" si="0"/>
        <v>4.0700353248348947E-2</v>
      </c>
      <c r="F18">
        <v>254</v>
      </c>
      <c r="G18">
        <f t="shared" si="1"/>
        <v>4.0700353248348947E-2</v>
      </c>
      <c r="I18">
        <v>16</v>
      </c>
      <c r="J18">
        <v>6</v>
      </c>
      <c r="K18">
        <v>15</v>
      </c>
      <c r="L18">
        <v>15</v>
      </c>
      <c r="M18">
        <v>9</v>
      </c>
      <c r="N18">
        <v>9</v>
      </c>
      <c r="O18">
        <v>33</v>
      </c>
      <c r="P18">
        <v>5</v>
      </c>
      <c r="Q18">
        <v>19</v>
      </c>
      <c r="R18">
        <v>1</v>
      </c>
      <c r="S18">
        <v>2</v>
      </c>
      <c r="T18">
        <v>7</v>
      </c>
      <c r="U18">
        <v>5</v>
      </c>
      <c r="V18">
        <v>29</v>
      </c>
      <c r="W18">
        <v>8</v>
      </c>
      <c r="X18">
        <v>2</v>
      </c>
      <c r="Y18" t="s">
        <v>7</v>
      </c>
      <c r="Z18">
        <v>41</v>
      </c>
      <c r="AA18">
        <v>2</v>
      </c>
      <c r="AB18">
        <v>3</v>
      </c>
      <c r="AC18">
        <v>2</v>
      </c>
      <c r="AD18">
        <v>5</v>
      </c>
      <c r="AE18">
        <v>12</v>
      </c>
      <c r="AF18">
        <v>16</v>
      </c>
      <c r="AG18">
        <v>6</v>
      </c>
    </row>
    <row r="19" spans="1:33" x14ac:dyDescent="0.2">
      <c r="A19">
        <v>17</v>
      </c>
      <c r="B19" t="s">
        <v>23</v>
      </c>
      <c r="C19">
        <v>1019</v>
      </c>
      <c r="D19">
        <f t="shared" si="0"/>
        <v>0.15650437720780219</v>
      </c>
      <c r="F19">
        <v>860</v>
      </c>
      <c r="G19">
        <f t="shared" si="1"/>
        <v>0.15650437720780219</v>
      </c>
      <c r="I19">
        <v>17</v>
      </c>
      <c r="J19">
        <v>21</v>
      </c>
      <c r="K19">
        <v>58</v>
      </c>
      <c r="L19">
        <v>58</v>
      </c>
      <c r="M19">
        <v>33</v>
      </c>
      <c r="N19">
        <v>33</v>
      </c>
      <c r="O19">
        <v>127</v>
      </c>
      <c r="P19">
        <v>19</v>
      </c>
      <c r="Q19">
        <v>75</v>
      </c>
      <c r="R19">
        <v>5</v>
      </c>
      <c r="S19">
        <v>9</v>
      </c>
      <c r="T19">
        <v>27</v>
      </c>
      <c r="U19">
        <v>18</v>
      </c>
      <c r="V19">
        <v>112</v>
      </c>
      <c r="W19">
        <v>32</v>
      </c>
      <c r="X19">
        <v>9</v>
      </c>
      <c r="Y19">
        <v>41</v>
      </c>
      <c r="Z19" t="s">
        <v>7</v>
      </c>
      <c r="AA19">
        <v>6</v>
      </c>
      <c r="AB19">
        <v>12</v>
      </c>
      <c r="AC19">
        <v>6</v>
      </c>
      <c r="AD19">
        <v>21</v>
      </c>
      <c r="AE19">
        <v>47</v>
      </c>
      <c r="AF19">
        <v>63</v>
      </c>
      <c r="AG19">
        <v>25</v>
      </c>
    </row>
    <row r="20" spans="1:33" x14ac:dyDescent="0.2">
      <c r="A20">
        <v>18</v>
      </c>
      <c r="B20" t="s">
        <v>24</v>
      </c>
      <c r="C20">
        <v>41</v>
      </c>
      <c r="D20">
        <f t="shared" si="0"/>
        <v>6.2970357855936104E-3</v>
      </c>
      <c r="F20">
        <v>41</v>
      </c>
      <c r="G20">
        <f t="shared" si="1"/>
        <v>6.2970357855936104E-3</v>
      </c>
      <c r="I20">
        <v>18</v>
      </c>
      <c r="J20">
        <v>1</v>
      </c>
      <c r="K20">
        <v>2</v>
      </c>
      <c r="L20">
        <v>2</v>
      </c>
      <c r="M20">
        <v>1</v>
      </c>
      <c r="N20">
        <v>1</v>
      </c>
      <c r="O20">
        <v>5</v>
      </c>
      <c r="P20">
        <v>1</v>
      </c>
      <c r="Q20">
        <v>3</v>
      </c>
      <c r="R20">
        <v>0</v>
      </c>
      <c r="S20">
        <v>0</v>
      </c>
      <c r="T20">
        <v>1</v>
      </c>
      <c r="U20">
        <v>1</v>
      </c>
      <c r="V20">
        <v>5</v>
      </c>
      <c r="W20">
        <v>1</v>
      </c>
      <c r="X20">
        <v>0</v>
      </c>
      <c r="Y20">
        <v>2</v>
      </c>
      <c r="Z20">
        <v>6</v>
      </c>
      <c r="AA20" t="s">
        <v>7</v>
      </c>
      <c r="AB20">
        <v>0</v>
      </c>
      <c r="AC20">
        <v>0</v>
      </c>
      <c r="AD20">
        <v>1</v>
      </c>
      <c r="AE20">
        <v>2</v>
      </c>
      <c r="AF20">
        <v>3</v>
      </c>
      <c r="AG20">
        <v>1</v>
      </c>
    </row>
    <row r="21" spans="1:33" x14ac:dyDescent="0.2">
      <c r="A21">
        <v>19</v>
      </c>
      <c r="B21" t="s">
        <v>25</v>
      </c>
      <c r="C21">
        <v>75</v>
      </c>
      <c r="D21">
        <f t="shared" si="0"/>
        <v>1.1518967900476117E-2</v>
      </c>
      <c r="F21">
        <v>74</v>
      </c>
      <c r="G21">
        <f t="shared" si="1"/>
        <v>1.1518967900476117E-2</v>
      </c>
      <c r="I21">
        <v>19</v>
      </c>
      <c r="J21">
        <v>2</v>
      </c>
      <c r="K21">
        <v>4</v>
      </c>
      <c r="L21">
        <v>4</v>
      </c>
      <c r="M21">
        <v>2</v>
      </c>
      <c r="N21">
        <v>2</v>
      </c>
      <c r="O21">
        <v>9</v>
      </c>
      <c r="P21">
        <v>1</v>
      </c>
      <c r="Q21">
        <v>5</v>
      </c>
      <c r="R21">
        <v>0</v>
      </c>
      <c r="S21">
        <v>1</v>
      </c>
      <c r="T21">
        <v>2</v>
      </c>
      <c r="U21">
        <v>1</v>
      </c>
      <c r="V21">
        <v>8</v>
      </c>
      <c r="W21">
        <v>2</v>
      </c>
      <c r="X21">
        <v>1</v>
      </c>
      <c r="Y21">
        <v>3</v>
      </c>
      <c r="Z21">
        <v>12</v>
      </c>
      <c r="AA21">
        <v>0</v>
      </c>
      <c r="AB21" t="s">
        <v>7</v>
      </c>
      <c r="AC21">
        <v>0</v>
      </c>
      <c r="AD21">
        <v>2</v>
      </c>
      <c r="AE21">
        <v>3</v>
      </c>
      <c r="AF21">
        <v>5</v>
      </c>
      <c r="AG21">
        <v>2</v>
      </c>
    </row>
    <row r="22" spans="1:33" x14ac:dyDescent="0.2">
      <c r="A22">
        <v>20</v>
      </c>
      <c r="B22" t="s">
        <v>26</v>
      </c>
      <c r="C22">
        <v>40</v>
      </c>
      <c r="D22">
        <f t="shared" si="0"/>
        <v>6.1434495469205961E-3</v>
      </c>
      <c r="F22">
        <v>40</v>
      </c>
      <c r="G22">
        <f t="shared" si="1"/>
        <v>6.1434495469205961E-3</v>
      </c>
      <c r="I22">
        <v>20</v>
      </c>
      <c r="J22">
        <v>1</v>
      </c>
      <c r="K22">
        <v>2</v>
      </c>
      <c r="L22">
        <v>2</v>
      </c>
      <c r="M22">
        <v>1</v>
      </c>
      <c r="N22">
        <v>1</v>
      </c>
      <c r="O22">
        <v>5</v>
      </c>
      <c r="P22">
        <v>1</v>
      </c>
      <c r="Q22">
        <v>3</v>
      </c>
      <c r="R22">
        <v>0</v>
      </c>
      <c r="S22">
        <v>0</v>
      </c>
      <c r="T22">
        <v>1</v>
      </c>
      <c r="U22">
        <v>1</v>
      </c>
      <c r="V22">
        <v>4</v>
      </c>
      <c r="W22">
        <v>1</v>
      </c>
      <c r="X22">
        <v>0</v>
      </c>
      <c r="Y22">
        <v>2</v>
      </c>
      <c r="Z22">
        <v>6</v>
      </c>
      <c r="AA22">
        <v>0</v>
      </c>
      <c r="AB22">
        <v>0</v>
      </c>
      <c r="AC22" t="s">
        <v>7</v>
      </c>
      <c r="AD22">
        <v>1</v>
      </c>
      <c r="AE22">
        <v>2</v>
      </c>
      <c r="AF22">
        <v>2</v>
      </c>
      <c r="AG22">
        <v>1</v>
      </c>
    </row>
    <row r="23" spans="1:33" x14ac:dyDescent="0.2">
      <c r="A23">
        <v>21</v>
      </c>
      <c r="B23" t="s">
        <v>27</v>
      </c>
      <c r="C23">
        <v>132</v>
      </c>
      <c r="D23">
        <f t="shared" si="0"/>
        <v>2.0273383504837966E-2</v>
      </c>
      <c r="F23">
        <v>129</v>
      </c>
      <c r="G23">
        <f t="shared" si="1"/>
        <v>2.0273383504837966E-2</v>
      </c>
      <c r="I23">
        <v>21</v>
      </c>
      <c r="J23">
        <v>3</v>
      </c>
      <c r="K23">
        <v>8</v>
      </c>
      <c r="L23">
        <v>8</v>
      </c>
      <c r="M23">
        <v>4</v>
      </c>
      <c r="N23">
        <v>4</v>
      </c>
      <c r="O23">
        <v>16</v>
      </c>
      <c r="P23">
        <v>2</v>
      </c>
      <c r="Q23">
        <v>10</v>
      </c>
      <c r="R23">
        <v>1</v>
      </c>
      <c r="S23">
        <v>1</v>
      </c>
      <c r="T23">
        <v>3</v>
      </c>
      <c r="U23">
        <v>2</v>
      </c>
      <c r="V23">
        <v>15</v>
      </c>
      <c r="W23">
        <v>4</v>
      </c>
      <c r="X23">
        <v>1</v>
      </c>
      <c r="Y23">
        <v>5</v>
      </c>
      <c r="Z23">
        <v>21</v>
      </c>
      <c r="AA23">
        <v>1</v>
      </c>
      <c r="AB23">
        <v>2</v>
      </c>
      <c r="AC23">
        <v>1</v>
      </c>
      <c r="AD23" t="s">
        <v>7</v>
      </c>
      <c r="AE23">
        <v>6</v>
      </c>
      <c r="AF23">
        <v>8</v>
      </c>
      <c r="AG23">
        <v>3</v>
      </c>
    </row>
    <row r="24" spans="1:33" x14ac:dyDescent="0.2">
      <c r="A24">
        <v>22</v>
      </c>
      <c r="B24" t="s">
        <v>28</v>
      </c>
      <c r="C24">
        <v>302</v>
      </c>
      <c r="D24">
        <f t="shared" si="0"/>
        <v>4.63830440792505E-2</v>
      </c>
      <c r="F24">
        <v>288</v>
      </c>
      <c r="G24">
        <f t="shared" si="1"/>
        <v>4.63830440792505E-2</v>
      </c>
      <c r="I24">
        <v>22</v>
      </c>
      <c r="J24">
        <v>6</v>
      </c>
      <c r="K24">
        <v>17</v>
      </c>
      <c r="L24">
        <v>17</v>
      </c>
      <c r="M24">
        <v>10</v>
      </c>
      <c r="N24">
        <v>10</v>
      </c>
      <c r="O24">
        <v>38</v>
      </c>
      <c r="P24">
        <v>6</v>
      </c>
      <c r="Q24">
        <v>22</v>
      </c>
      <c r="R24">
        <v>1</v>
      </c>
      <c r="S24">
        <v>3</v>
      </c>
      <c r="T24">
        <v>8</v>
      </c>
      <c r="U24">
        <v>5</v>
      </c>
      <c r="V24">
        <v>33</v>
      </c>
      <c r="W24">
        <v>10</v>
      </c>
      <c r="X24">
        <v>3</v>
      </c>
      <c r="Y24">
        <v>12</v>
      </c>
      <c r="Z24">
        <v>47</v>
      </c>
      <c r="AA24">
        <v>2</v>
      </c>
      <c r="AB24">
        <v>3</v>
      </c>
      <c r="AC24">
        <v>2</v>
      </c>
      <c r="AD24">
        <v>6</v>
      </c>
      <c r="AE24" t="s">
        <v>7</v>
      </c>
      <c r="AF24">
        <v>19</v>
      </c>
      <c r="AG24">
        <v>7</v>
      </c>
    </row>
    <row r="25" spans="1:33" x14ac:dyDescent="0.2">
      <c r="A25">
        <v>23</v>
      </c>
      <c r="B25" t="s">
        <v>29</v>
      </c>
      <c r="C25">
        <v>405</v>
      </c>
      <c r="D25">
        <f t="shared" si="0"/>
        <v>6.2202426662571031E-2</v>
      </c>
      <c r="F25">
        <v>380</v>
      </c>
      <c r="G25">
        <f t="shared" si="1"/>
        <v>6.2202426662571031E-2</v>
      </c>
      <c r="I25">
        <v>23</v>
      </c>
      <c r="J25">
        <v>8</v>
      </c>
      <c r="K25">
        <v>23</v>
      </c>
      <c r="L25">
        <v>23</v>
      </c>
      <c r="M25">
        <v>13</v>
      </c>
      <c r="N25">
        <v>13</v>
      </c>
      <c r="O25">
        <v>51</v>
      </c>
      <c r="P25">
        <v>8</v>
      </c>
      <c r="Q25">
        <v>30</v>
      </c>
      <c r="R25">
        <v>2</v>
      </c>
      <c r="S25">
        <v>4</v>
      </c>
      <c r="T25">
        <v>11</v>
      </c>
      <c r="U25">
        <v>7</v>
      </c>
      <c r="V25">
        <v>45</v>
      </c>
      <c r="W25">
        <v>13</v>
      </c>
      <c r="X25">
        <v>4</v>
      </c>
      <c r="Y25">
        <v>16</v>
      </c>
      <c r="Z25">
        <v>63</v>
      </c>
      <c r="AA25">
        <v>3</v>
      </c>
      <c r="AB25">
        <v>5</v>
      </c>
      <c r="AC25">
        <v>2</v>
      </c>
      <c r="AD25">
        <v>8</v>
      </c>
      <c r="AE25">
        <v>19</v>
      </c>
      <c r="AF25" t="s">
        <v>7</v>
      </c>
      <c r="AG25">
        <v>10</v>
      </c>
    </row>
    <row r="26" spans="1:33" x14ac:dyDescent="0.2">
      <c r="A26">
        <v>24</v>
      </c>
      <c r="B26" t="s">
        <v>30</v>
      </c>
      <c r="C26">
        <v>158</v>
      </c>
      <c r="D26">
        <f t="shared" si="0"/>
        <v>2.4266625710336352E-2</v>
      </c>
      <c r="F26">
        <v>154</v>
      </c>
      <c r="G26">
        <f t="shared" si="1"/>
        <v>2.4266625710336352E-2</v>
      </c>
      <c r="I26">
        <v>24</v>
      </c>
      <c r="J26">
        <v>3</v>
      </c>
      <c r="K26">
        <v>9</v>
      </c>
      <c r="L26">
        <v>9</v>
      </c>
      <c r="M26">
        <v>5</v>
      </c>
      <c r="N26">
        <v>5</v>
      </c>
      <c r="O26">
        <v>20</v>
      </c>
      <c r="P26">
        <v>3</v>
      </c>
      <c r="Q26">
        <v>12</v>
      </c>
      <c r="R26">
        <v>1</v>
      </c>
      <c r="S26">
        <v>1</v>
      </c>
      <c r="T26">
        <v>4</v>
      </c>
      <c r="U26">
        <v>3</v>
      </c>
      <c r="V26">
        <v>17</v>
      </c>
      <c r="W26">
        <v>5</v>
      </c>
      <c r="X26">
        <v>1</v>
      </c>
      <c r="Y26">
        <v>6</v>
      </c>
      <c r="Z26">
        <v>25</v>
      </c>
      <c r="AA26">
        <v>1</v>
      </c>
      <c r="AB26">
        <v>2</v>
      </c>
      <c r="AC26">
        <v>1</v>
      </c>
      <c r="AD26">
        <v>3</v>
      </c>
      <c r="AE26">
        <v>7</v>
      </c>
      <c r="AF26">
        <v>10</v>
      </c>
      <c r="AG26" t="s">
        <v>7</v>
      </c>
    </row>
    <row r="27" spans="1:33" x14ac:dyDescent="0.2">
      <c r="C27">
        <v>6511</v>
      </c>
      <c r="F27" s="1">
        <v>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0FED-225D-3B4B-B704-D61D407E89CF}">
  <dimension ref="A1:AI53"/>
  <sheetViews>
    <sheetView tabSelected="1" workbookViewId="0">
      <selection activeCell="E12" sqref="E12"/>
    </sheetView>
  </sheetViews>
  <sheetFormatPr baseColWidth="10" defaultRowHeight="16" x14ac:dyDescent="0.2"/>
  <cols>
    <col min="8" max="9" width="17.5" customWidth="1"/>
    <col min="10" max="10" width="21.83203125" customWidth="1"/>
    <col min="11" max="11" width="20.6640625" customWidth="1"/>
  </cols>
  <sheetData>
    <row r="1" spans="1:35" x14ac:dyDescent="0.2">
      <c r="K1" t="s">
        <v>0</v>
      </c>
      <c r="L1">
        <v>3</v>
      </c>
      <c r="M1">
        <v>7</v>
      </c>
      <c r="N1">
        <v>7</v>
      </c>
      <c r="O1">
        <v>4</v>
      </c>
      <c r="P1">
        <v>4</v>
      </c>
      <c r="Q1">
        <v>16</v>
      </c>
      <c r="R1">
        <v>2</v>
      </c>
      <c r="S1">
        <v>10</v>
      </c>
      <c r="T1">
        <v>1</v>
      </c>
      <c r="U1">
        <v>1</v>
      </c>
      <c r="V1">
        <v>3</v>
      </c>
      <c r="W1">
        <v>2</v>
      </c>
      <c r="X1">
        <v>14</v>
      </c>
      <c r="Y1">
        <v>4</v>
      </c>
      <c r="Z1">
        <v>1</v>
      </c>
      <c r="AA1">
        <v>5</v>
      </c>
      <c r="AB1">
        <v>20</v>
      </c>
      <c r="AC1">
        <v>1</v>
      </c>
      <c r="AD1">
        <v>2</v>
      </c>
      <c r="AE1">
        <v>1</v>
      </c>
      <c r="AF1">
        <v>3</v>
      </c>
      <c r="AG1">
        <v>6</v>
      </c>
      <c r="AH1">
        <v>8</v>
      </c>
      <c r="AI1">
        <v>3</v>
      </c>
    </row>
    <row r="2" spans="1:35" x14ac:dyDescent="0.2">
      <c r="A2" t="s">
        <v>1</v>
      </c>
      <c r="B2" t="s">
        <v>2</v>
      </c>
      <c r="C2" t="s">
        <v>3</v>
      </c>
      <c r="F2" t="s">
        <v>31</v>
      </c>
      <c r="H2" t="s">
        <v>5</v>
      </c>
      <c r="J2" t="s">
        <v>4</v>
      </c>
      <c r="K2" t="s">
        <v>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</row>
    <row r="3" spans="1:35" x14ac:dyDescent="0.2">
      <c r="A3">
        <v>1</v>
      </c>
      <c r="B3" t="s">
        <v>6</v>
      </c>
      <c r="C3">
        <v>136</v>
      </c>
      <c r="D3">
        <f>C3/$C$27</f>
        <v>2.0887728459530026E-2</v>
      </c>
      <c r="F3">
        <f>ROUND(C3/50,0)</f>
        <v>3</v>
      </c>
      <c r="H3">
        <f>F3/$F$27</f>
        <v>2.34375E-2</v>
      </c>
      <c r="J3" s="2">
        <f>SUM(L3:AI3)</f>
        <v>0</v>
      </c>
      <c r="K3">
        <v>1</v>
      </c>
      <c r="L3" s="2">
        <f>IF($K3=L$2,0,ROUND($H3*L$1,0))</f>
        <v>0</v>
      </c>
      <c r="M3" s="2">
        <f t="shared" ref="M3:AI14" si="0">IF($K3=M$2,0,ROUND($H3*M$1,0))</f>
        <v>0</v>
      </c>
      <c r="N3" s="2">
        <f t="shared" si="0"/>
        <v>0</v>
      </c>
      <c r="O3" s="2">
        <f t="shared" si="0"/>
        <v>0</v>
      </c>
      <c r="P3" s="2">
        <f t="shared" si="0"/>
        <v>0</v>
      </c>
      <c r="Q3" s="2">
        <f t="shared" si="0"/>
        <v>0</v>
      </c>
      <c r="R3" s="2">
        <f t="shared" si="0"/>
        <v>0</v>
      </c>
      <c r="S3" s="2">
        <f t="shared" si="0"/>
        <v>0</v>
      </c>
      <c r="T3" s="2">
        <f t="shared" si="0"/>
        <v>0</v>
      </c>
      <c r="U3" s="2">
        <f t="shared" si="0"/>
        <v>0</v>
      </c>
      <c r="V3" s="2">
        <f t="shared" si="0"/>
        <v>0</v>
      </c>
      <c r="W3" s="2">
        <f t="shared" si="0"/>
        <v>0</v>
      </c>
      <c r="X3" s="2">
        <f t="shared" si="0"/>
        <v>0</v>
      </c>
      <c r="Y3" s="2">
        <f t="shared" si="0"/>
        <v>0</v>
      </c>
      <c r="Z3" s="2">
        <f t="shared" si="0"/>
        <v>0</v>
      </c>
      <c r="AA3" s="2">
        <f t="shared" si="0"/>
        <v>0</v>
      </c>
      <c r="AB3" s="2">
        <f t="shared" si="0"/>
        <v>0</v>
      </c>
      <c r="AC3" s="2">
        <f t="shared" si="0"/>
        <v>0</v>
      </c>
      <c r="AD3" s="2">
        <f t="shared" si="0"/>
        <v>0</v>
      </c>
      <c r="AE3" s="2">
        <f t="shared" si="0"/>
        <v>0</v>
      </c>
      <c r="AF3" s="2">
        <f t="shared" si="0"/>
        <v>0</v>
      </c>
      <c r="AG3" s="2">
        <f t="shared" si="0"/>
        <v>0</v>
      </c>
      <c r="AH3" s="2">
        <f t="shared" si="0"/>
        <v>0</v>
      </c>
      <c r="AI3" s="2">
        <f t="shared" si="0"/>
        <v>0</v>
      </c>
    </row>
    <row r="4" spans="1:35" x14ac:dyDescent="0.2">
      <c r="A4">
        <v>2</v>
      </c>
      <c r="B4" t="s">
        <v>8</v>
      </c>
      <c r="C4">
        <v>371</v>
      </c>
      <c r="D4">
        <f t="shared" ref="D4:D26" si="1">C4/$C$27</f>
        <v>5.6980494547688526E-2</v>
      </c>
      <c r="F4">
        <f t="shared" ref="F4:F26" si="2">ROUND(C4/50,0)</f>
        <v>7</v>
      </c>
      <c r="H4">
        <f t="shared" ref="H4:H26" si="3">F4/$F$27</f>
        <v>5.46875E-2</v>
      </c>
      <c r="J4" s="2">
        <f t="shared" ref="J4:J26" si="4">SUM(L4:AI4)</f>
        <v>4</v>
      </c>
      <c r="K4">
        <v>2</v>
      </c>
      <c r="L4" s="2">
        <f t="shared" ref="L4:AA26" si="5">IF($K4=L$2,0,ROUND($H4*L$1,0))</f>
        <v>0</v>
      </c>
      <c r="M4" s="2">
        <f t="shared" si="5"/>
        <v>0</v>
      </c>
      <c r="N4" s="2">
        <f t="shared" si="5"/>
        <v>0</v>
      </c>
      <c r="O4" s="2">
        <f t="shared" si="5"/>
        <v>0</v>
      </c>
      <c r="P4" s="2">
        <f t="shared" si="5"/>
        <v>0</v>
      </c>
      <c r="Q4" s="2">
        <f t="shared" si="5"/>
        <v>1</v>
      </c>
      <c r="R4" s="2">
        <f t="shared" si="5"/>
        <v>0</v>
      </c>
      <c r="S4" s="2">
        <f t="shared" si="5"/>
        <v>1</v>
      </c>
      <c r="T4" s="2">
        <f t="shared" si="5"/>
        <v>0</v>
      </c>
      <c r="U4" s="2">
        <f t="shared" si="5"/>
        <v>0</v>
      </c>
      <c r="V4" s="2">
        <f t="shared" si="5"/>
        <v>0</v>
      </c>
      <c r="W4" s="2">
        <f t="shared" si="5"/>
        <v>0</v>
      </c>
      <c r="X4" s="2">
        <f t="shared" si="5"/>
        <v>1</v>
      </c>
      <c r="Y4" s="2">
        <f t="shared" si="5"/>
        <v>0</v>
      </c>
      <c r="Z4" s="2">
        <f t="shared" si="5"/>
        <v>0</v>
      </c>
      <c r="AA4" s="2">
        <f t="shared" si="5"/>
        <v>0</v>
      </c>
      <c r="AB4" s="2">
        <f t="shared" si="0"/>
        <v>1</v>
      </c>
      <c r="AC4" s="2">
        <f t="shared" si="0"/>
        <v>0</v>
      </c>
      <c r="AD4" s="2">
        <f t="shared" si="0"/>
        <v>0</v>
      </c>
      <c r="AE4" s="2">
        <f t="shared" si="0"/>
        <v>0</v>
      </c>
      <c r="AF4" s="2">
        <f t="shared" si="0"/>
        <v>0</v>
      </c>
      <c r="AG4" s="2">
        <f t="shared" si="0"/>
        <v>0</v>
      </c>
      <c r="AH4" s="2">
        <f t="shared" si="0"/>
        <v>0</v>
      </c>
      <c r="AI4" s="2">
        <f t="shared" si="0"/>
        <v>0</v>
      </c>
    </row>
    <row r="5" spans="1:35" x14ac:dyDescent="0.2">
      <c r="A5">
        <v>3</v>
      </c>
      <c r="B5" t="s">
        <v>9</v>
      </c>
      <c r="C5">
        <v>372</v>
      </c>
      <c r="D5">
        <f t="shared" si="1"/>
        <v>5.7134080786361542E-2</v>
      </c>
      <c r="F5">
        <f t="shared" si="2"/>
        <v>7</v>
      </c>
      <c r="H5">
        <f t="shared" si="3"/>
        <v>5.46875E-2</v>
      </c>
      <c r="J5" s="2">
        <f t="shared" si="4"/>
        <v>4</v>
      </c>
      <c r="K5">
        <v>3</v>
      </c>
      <c r="L5" s="2">
        <f t="shared" si="5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1</v>
      </c>
      <c r="R5" s="2">
        <f t="shared" si="0"/>
        <v>0</v>
      </c>
      <c r="S5" s="2">
        <f t="shared" si="0"/>
        <v>1</v>
      </c>
      <c r="T5" s="2">
        <f t="shared" si="0"/>
        <v>0</v>
      </c>
      <c r="U5" s="2">
        <f t="shared" si="0"/>
        <v>0</v>
      </c>
      <c r="V5" s="2">
        <f t="shared" si="0"/>
        <v>0</v>
      </c>
      <c r="W5" s="2">
        <f t="shared" si="0"/>
        <v>0</v>
      </c>
      <c r="X5" s="2">
        <f t="shared" si="0"/>
        <v>1</v>
      </c>
      <c r="Y5" s="2">
        <f t="shared" si="0"/>
        <v>0</v>
      </c>
      <c r="Z5" s="2">
        <f t="shared" si="0"/>
        <v>0</v>
      </c>
      <c r="AA5" s="2">
        <f t="shared" si="0"/>
        <v>0</v>
      </c>
      <c r="AB5" s="2">
        <f t="shared" si="0"/>
        <v>1</v>
      </c>
      <c r="AC5" s="2">
        <f t="shared" si="0"/>
        <v>0</v>
      </c>
      <c r="AD5" s="2">
        <f t="shared" si="0"/>
        <v>0</v>
      </c>
      <c r="AE5" s="2">
        <f t="shared" si="0"/>
        <v>0</v>
      </c>
      <c r="AF5" s="2">
        <f t="shared" si="0"/>
        <v>0</v>
      </c>
      <c r="AG5" s="2">
        <f t="shared" si="0"/>
        <v>0</v>
      </c>
      <c r="AH5" s="2">
        <f t="shared" si="0"/>
        <v>0</v>
      </c>
      <c r="AI5" s="2">
        <f t="shared" si="0"/>
        <v>0</v>
      </c>
    </row>
    <row r="6" spans="1:35" x14ac:dyDescent="0.2">
      <c r="A6">
        <v>4</v>
      </c>
      <c r="B6" t="s">
        <v>10</v>
      </c>
      <c r="C6">
        <v>214</v>
      </c>
      <c r="D6">
        <f t="shared" si="1"/>
        <v>3.286745507602519E-2</v>
      </c>
      <c r="F6">
        <f t="shared" si="2"/>
        <v>4</v>
      </c>
      <c r="H6">
        <f t="shared" si="3"/>
        <v>3.125E-2</v>
      </c>
      <c r="J6" s="2">
        <f t="shared" si="4"/>
        <v>2</v>
      </c>
      <c r="K6">
        <v>4</v>
      </c>
      <c r="L6" s="2">
        <f t="shared" si="5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1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1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  <c r="AI6" s="2">
        <f t="shared" si="0"/>
        <v>0</v>
      </c>
    </row>
    <row r="7" spans="1:35" x14ac:dyDescent="0.2">
      <c r="A7">
        <v>5</v>
      </c>
      <c r="B7" t="s">
        <v>11</v>
      </c>
      <c r="C7">
        <v>214</v>
      </c>
      <c r="D7">
        <f t="shared" si="1"/>
        <v>3.286745507602519E-2</v>
      </c>
      <c r="F7">
        <f t="shared" si="2"/>
        <v>4</v>
      </c>
      <c r="H7">
        <f t="shared" si="3"/>
        <v>3.125E-2</v>
      </c>
      <c r="J7" s="2">
        <f t="shared" si="4"/>
        <v>2</v>
      </c>
      <c r="K7">
        <v>5</v>
      </c>
      <c r="L7" s="2">
        <f t="shared" si="5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1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1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  <c r="AI7" s="2">
        <f t="shared" si="0"/>
        <v>0</v>
      </c>
    </row>
    <row r="8" spans="1:35" x14ac:dyDescent="0.2">
      <c r="A8">
        <v>6</v>
      </c>
      <c r="B8" t="s">
        <v>12</v>
      </c>
      <c r="C8">
        <v>812</v>
      </c>
      <c r="D8">
        <f t="shared" si="1"/>
        <v>0.12471202580248809</v>
      </c>
      <c r="F8">
        <f t="shared" si="2"/>
        <v>16</v>
      </c>
      <c r="H8">
        <f t="shared" si="3"/>
        <v>0.125</v>
      </c>
      <c r="J8" s="2">
        <f t="shared" si="4"/>
        <v>14</v>
      </c>
      <c r="K8">
        <v>6</v>
      </c>
      <c r="L8" s="2">
        <f t="shared" si="5"/>
        <v>0</v>
      </c>
      <c r="M8" s="2">
        <f t="shared" si="0"/>
        <v>1</v>
      </c>
      <c r="N8" s="2">
        <f t="shared" si="0"/>
        <v>1</v>
      </c>
      <c r="O8" s="2">
        <f t="shared" si="0"/>
        <v>1</v>
      </c>
      <c r="P8" s="2">
        <f t="shared" si="0"/>
        <v>1</v>
      </c>
      <c r="Q8" s="2">
        <f t="shared" si="0"/>
        <v>0</v>
      </c>
      <c r="R8" s="2">
        <f t="shared" si="0"/>
        <v>0</v>
      </c>
      <c r="S8" s="2">
        <f t="shared" si="0"/>
        <v>1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2</v>
      </c>
      <c r="Y8" s="2">
        <f t="shared" si="0"/>
        <v>1</v>
      </c>
      <c r="Z8" s="2">
        <f t="shared" si="0"/>
        <v>0</v>
      </c>
      <c r="AA8" s="2">
        <f t="shared" si="0"/>
        <v>1</v>
      </c>
      <c r="AB8" s="2">
        <f t="shared" si="0"/>
        <v>3</v>
      </c>
      <c r="AC8" s="2">
        <f t="shared" si="0"/>
        <v>0</v>
      </c>
      <c r="AD8" s="2">
        <f t="shared" si="0"/>
        <v>0</v>
      </c>
      <c r="AE8" s="2">
        <f t="shared" si="0"/>
        <v>0</v>
      </c>
      <c r="AF8" s="2">
        <f t="shared" si="0"/>
        <v>0</v>
      </c>
      <c r="AG8" s="2">
        <f t="shared" si="0"/>
        <v>1</v>
      </c>
      <c r="AH8" s="2">
        <f t="shared" si="0"/>
        <v>1</v>
      </c>
      <c r="AI8" s="2">
        <f t="shared" si="0"/>
        <v>0</v>
      </c>
    </row>
    <row r="9" spans="1:35" x14ac:dyDescent="0.2">
      <c r="A9">
        <v>7</v>
      </c>
      <c r="B9" t="s">
        <v>13</v>
      </c>
      <c r="C9">
        <v>122</v>
      </c>
      <c r="D9">
        <f t="shared" si="1"/>
        <v>1.8737521118107819E-2</v>
      </c>
      <c r="F9">
        <f t="shared" si="2"/>
        <v>2</v>
      </c>
      <c r="H9">
        <f t="shared" si="3"/>
        <v>1.5625E-2</v>
      </c>
      <c r="J9" s="2">
        <f t="shared" si="4"/>
        <v>0</v>
      </c>
      <c r="K9">
        <v>7</v>
      </c>
      <c r="L9" s="2">
        <f t="shared" si="5"/>
        <v>0</v>
      </c>
      <c r="M9" s="2">
        <f t="shared" si="0"/>
        <v>0</v>
      </c>
      <c r="N9" s="2">
        <f t="shared" si="0"/>
        <v>0</v>
      </c>
      <c r="O9" s="2">
        <f t="shared" si="0"/>
        <v>0</v>
      </c>
      <c r="P9" s="2">
        <f t="shared" si="0"/>
        <v>0</v>
      </c>
      <c r="Q9" s="2">
        <f t="shared" si="0"/>
        <v>0</v>
      </c>
      <c r="R9" s="2">
        <f t="shared" si="0"/>
        <v>0</v>
      </c>
      <c r="S9" s="2">
        <f t="shared" si="0"/>
        <v>0</v>
      </c>
      <c r="T9" s="2">
        <f t="shared" si="0"/>
        <v>0</v>
      </c>
      <c r="U9" s="2">
        <f t="shared" si="0"/>
        <v>0</v>
      </c>
      <c r="V9" s="2">
        <f t="shared" si="0"/>
        <v>0</v>
      </c>
      <c r="W9" s="2">
        <f t="shared" si="0"/>
        <v>0</v>
      </c>
      <c r="X9" s="2">
        <f t="shared" si="0"/>
        <v>0</v>
      </c>
      <c r="Y9" s="2">
        <f t="shared" si="0"/>
        <v>0</v>
      </c>
      <c r="Z9" s="2">
        <f t="shared" si="0"/>
        <v>0</v>
      </c>
      <c r="AA9" s="2">
        <f t="shared" si="0"/>
        <v>0</v>
      </c>
      <c r="AB9" s="2">
        <f t="shared" si="0"/>
        <v>0</v>
      </c>
      <c r="AC9" s="2">
        <f t="shared" si="0"/>
        <v>0</v>
      </c>
      <c r="AD9" s="2">
        <f t="shared" si="0"/>
        <v>0</v>
      </c>
      <c r="AE9" s="2">
        <f t="shared" si="0"/>
        <v>0</v>
      </c>
      <c r="AF9" s="2">
        <f t="shared" si="0"/>
        <v>0</v>
      </c>
      <c r="AG9" s="2">
        <f t="shared" si="0"/>
        <v>0</v>
      </c>
      <c r="AH9" s="2">
        <f t="shared" si="0"/>
        <v>0</v>
      </c>
      <c r="AI9" s="2">
        <f t="shared" si="0"/>
        <v>0</v>
      </c>
    </row>
    <row r="10" spans="1:35" x14ac:dyDescent="0.2">
      <c r="A10">
        <v>8</v>
      </c>
      <c r="B10" t="s">
        <v>14</v>
      </c>
      <c r="C10">
        <v>477</v>
      </c>
      <c r="D10">
        <f t="shared" si="1"/>
        <v>7.3260635847028105E-2</v>
      </c>
      <c r="F10">
        <f t="shared" si="2"/>
        <v>10</v>
      </c>
      <c r="H10">
        <f t="shared" si="3"/>
        <v>7.8125E-2</v>
      </c>
      <c r="J10" s="2">
        <f t="shared" si="4"/>
        <v>7</v>
      </c>
      <c r="K10">
        <v>8</v>
      </c>
      <c r="L10" s="2">
        <f t="shared" si="5"/>
        <v>0</v>
      </c>
      <c r="M10" s="2">
        <f t="shared" si="0"/>
        <v>1</v>
      </c>
      <c r="N10" s="2">
        <f t="shared" si="0"/>
        <v>1</v>
      </c>
      <c r="O10" s="2">
        <f t="shared" si="0"/>
        <v>0</v>
      </c>
      <c r="P10" s="2">
        <f t="shared" si="0"/>
        <v>0</v>
      </c>
      <c r="Q10" s="2">
        <f t="shared" si="0"/>
        <v>1</v>
      </c>
      <c r="R10" s="2">
        <f t="shared" si="0"/>
        <v>0</v>
      </c>
      <c r="S10" s="2">
        <f t="shared" si="0"/>
        <v>0</v>
      </c>
      <c r="T10" s="2">
        <f t="shared" si="0"/>
        <v>0</v>
      </c>
      <c r="U10" s="2">
        <f t="shared" si="0"/>
        <v>0</v>
      </c>
      <c r="V10" s="2">
        <f t="shared" si="0"/>
        <v>0</v>
      </c>
      <c r="W10" s="2">
        <f t="shared" si="0"/>
        <v>0</v>
      </c>
      <c r="X10" s="2">
        <f t="shared" si="0"/>
        <v>1</v>
      </c>
      <c r="Y10" s="2">
        <f t="shared" si="0"/>
        <v>0</v>
      </c>
      <c r="Z10" s="2">
        <f t="shared" si="0"/>
        <v>0</v>
      </c>
      <c r="AA10" s="2">
        <f t="shared" si="0"/>
        <v>0</v>
      </c>
      <c r="AB10" s="2">
        <f t="shared" si="0"/>
        <v>2</v>
      </c>
      <c r="AC10" s="2">
        <f t="shared" si="0"/>
        <v>0</v>
      </c>
      <c r="AD10" s="2">
        <f t="shared" si="0"/>
        <v>0</v>
      </c>
      <c r="AE10" s="2">
        <f t="shared" si="0"/>
        <v>0</v>
      </c>
      <c r="AF10" s="2">
        <f t="shared" si="0"/>
        <v>0</v>
      </c>
      <c r="AG10" s="2">
        <f t="shared" si="0"/>
        <v>0</v>
      </c>
      <c r="AH10" s="2">
        <f t="shared" si="0"/>
        <v>1</v>
      </c>
      <c r="AI10" s="2">
        <f t="shared" si="0"/>
        <v>0</v>
      </c>
    </row>
    <row r="11" spans="1:35" x14ac:dyDescent="0.2">
      <c r="A11">
        <v>9</v>
      </c>
      <c r="B11" t="s">
        <v>15</v>
      </c>
      <c r="C11">
        <v>30</v>
      </c>
      <c r="D11">
        <f t="shared" si="1"/>
        <v>4.6075871601904466E-3</v>
      </c>
      <c r="F11">
        <f t="shared" si="2"/>
        <v>1</v>
      </c>
      <c r="H11">
        <f t="shared" si="3"/>
        <v>7.8125E-3</v>
      </c>
      <c r="J11" s="2">
        <f t="shared" si="4"/>
        <v>0</v>
      </c>
      <c r="K11">
        <v>9</v>
      </c>
      <c r="L11" s="2">
        <f t="shared" si="5"/>
        <v>0</v>
      </c>
      <c r="M11" s="2">
        <f t="shared" si="0"/>
        <v>0</v>
      </c>
      <c r="N11" s="2">
        <f t="shared" si="0"/>
        <v>0</v>
      </c>
      <c r="O11" s="2">
        <f t="shared" si="0"/>
        <v>0</v>
      </c>
      <c r="P11" s="2">
        <f t="shared" si="0"/>
        <v>0</v>
      </c>
      <c r="Q11" s="2">
        <f t="shared" si="0"/>
        <v>0</v>
      </c>
      <c r="R11" s="2">
        <f t="shared" si="0"/>
        <v>0</v>
      </c>
      <c r="S11" s="2">
        <f t="shared" si="0"/>
        <v>0</v>
      </c>
      <c r="T11" s="2">
        <f t="shared" si="0"/>
        <v>0</v>
      </c>
      <c r="U11" s="2">
        <f t="shared" si="0"/>
        <v>0</v>
      </c>
      <c r="V11" s="2">
        <f t="shared" si="0"/>
        <v>0</v>
      </c>
      <c r="W11" s="2">
        <f t="shared" si="0"/>
        <v>0</v>
      </c>
      <c r="X11" s="2">
        <f t="shared" si="0"/>
        <v>0</v>
      </c>
      <c r="Y11" s="2">
        <f t="shared" si="0"/>
        <v>0</v>
      </c>
      <c r="Z11" s="2">
        <f t="shared" si="0"/>
        <v>0</v>
      </c>
      <c r="AA11" s="2">
        <f t="shared" si="0"/>
        <v>0</v>
      </c>
      <c r="AB11" s="2">
        <f t="shared" si="0"/>
        <v>0</v>
      </c>
      <c r="AC11" s="2">
        <f t="shared" si="0"/>
        <v>0</v>
      </c>
      <c r="AD11" s="2">
        <f t="shared" si="0"/>
        <v>0</v>
      </c>
      <c r="AE11" s="2">
        <f t="shared" si="0"/>
        <v>0</v>
      </c>
      <c r="AF11" s="2">
        <f t="shared" si="0"/>
        <v>0</v>
      </c>
      <c r="AG11" s="2">
        <f t="shared" si="0"/>
        <v>0</v>
      </c>
      <c r="AH11" s="2">
        <f t="shared" si="0"/>
        <v>0</v>
      </c>
      <c r="AI11" s="2">
        <f t="shared" si="0"/>
        <v>0</v>
      </c>
    </row>
    <row r="12" spans="1:35" x14ac:dyDescent="0.2">
      <c r="A12">
        <v>10</v>
      </c>
      <c r="B12" t="s">
        <v>16</v>
      </c>
      <c r="C12">
        <v>60</v>
      </c>
      <c r="D12">
        <f t="shared" si="1"/>
        <v>9.2151743203808933E-3</v>
      </c>
      <c r="F12">
        <f t="shared" si="2"/>
        <v>1</v>
      </c>
      <c r="H12">
        <f t="shared" si="3"/>
        <v>7.8125E-3</v>
      </c>
      <c r="J12" s="2">
        <f t="shared" si="4"/>
        <v>0</v>
      </c>
      <c r="K12">
        <v>10</v>
      </c>
      <c r="L12" s="2">
        <f t="shared" si="5"/>
        <v>0</v>
      </c>
      <c r="M12" s="2">
        <f t="shared" si="0"/>
        <v>0</v>
      </c>
      <c r="N12" s="2">
        <f t="shared" si="0"/>
        <v>0</v>
      </c>
      <c r="O12" s="2">
        <f t="shared" si="0"/>
        <v>0</v>
      </c>
      <c r="P12" s="2">
        <f t="shared" si="0"/>
        <v>0</v>
      </c>
      <c r="Q12" s="2">
        <f t="shared" si="0"/>
        <v>0</v>
      </c>
      <c r="R12" s="2">
        <f t="shared" si="0"/>
        <v>0</v>
      </c>
      <c r="S12" s="2">
        <f t="shared" si="0"/>
        <v>0</v>
      </c>
      <c r="T12" s="2">
        <f t="shared" si="0"/>
        <v>0</v>
      </c>
      <c r="U12" s="2">
        <f t="shared" si="0"/>
        <v>0</v>
      </c>
      <c r="V12" s="2">
        <f t="shared" si="0"/>
        <v>0</v>
      </c>
      <c r="W12" s="2">
        <f t="shared" si="0"/>
        <v>0</v>
      </c>
      <c r="X12" s="2">
        <f t="shared" si="0"/>
        <v>0</v>
      </c>
      <c r="Y12" s="2">
        <f t="shared" si="0"/>
        <v>0</v>
      </c>
      <c r="Z12" s="2">
        <f t="shared" si="0"/>
        <v>0</v>
      </c>
      <c r="AA12" s="2">
        <f t="shared" si="0"/>
        <v>0</v>
      </c>
      <c r="AB12" s="2">
        <f t="shared" si="0"/>
        <v>0</v>
      </c>
      <c r="AC12" s="2">
        <f t="shared" si="0"/>
        <v>0</v>
      </c>
      <c r="AD12" s="2">
        <f t="shared" si="0"/>
        <v>0</v>
      </c>
      <c r="AE12" s="2">
        <f t="shared" si="0"/>
        <v>0</v>
      </c>
      <c r="AF12" s="2">
        <f t="shared" si="0"/>
        <v>0</v>
      </c>
      <c r="AG12" s="2">
        <f t="shared" si="0"/>
        <v>0</v>
      </c>
      <c r="AH12" s="2">
        <f t="shared" si="0"/>
        <v>0</v>
      </c>
      <c r="AI12" s="2">
        <f t="shared" si="0"/>
        <v>0</v>
      </c>
    </row>
    <row r="13" spans="1:35" x14ac:dyDescent="0.2">
      <c r="A13">
        <v>11</v>
      </c>
      <c r="B13" t="s">
        <v>17</v>
      </c>
      <c r="C13">
        <v>171</v>
      </c>
      <c r="D13">
        <f t="shared" si="1"/>
        <v>2.6263246813085547E-2</v>
      </c>
      <c r="F13">
        <f t="shared" si="2"/>
        <v>3</v>
      </c>
      <c r="H13">
        <f t="shared" si="3"/>
        <v>2.34375E-2</v>
      </c>
      <c r="J13" s="2">
        <f t="shared" si="4"/>
        <v>0</v>
      </c>
      <c r="K13">
        <v>11</v>
      </c>
      <c r="L13" s="2">
        <f t="shared" si="5"/>
        <v>0</v>
      </c>
      <c r="M13" s="2">
        <f t="shared" si="0"/>
        <v>0</v>
      </c>
      <c r="N13" s="2">
        <f t="shared" si="0"/>
        <v>0</v>
      </c>
      <c r="O13" s="2">
        <f t="shared" si="0"/>
        <v>0</v>
      </c>
      <c r="P13" s="2">
        <f t="shared" si="0"/>
        <v>0</v>
      </c>
      <c r="Q13" s="2">
        <f t="shared" si="0"/>
        <v>0</v>
      </c>
      <c r="R13" s="2">
        <f t="shared" si="0"/>
        <v>0</v>
      </c>
      <c r="S13" s="2">
        <f t="shared" si="0"/>
        <v>0</v>
      </c>
      <c r="T13" s="2">
        <f t="shared" si="0"/>
        <v>0</v>
      </c>
      <c r="U13" s="2">
        <f t="shared" si="0"/>
        <v>0</v>
      </c>
      <c r="V13" s="2">
        <f t="shared" si="0"/>
        <v>0</v>
      </c>
      <c r="W13" s="2">
        <f t="shared" si="0"/>
        <v>0</v>
      </c>
      <c r="X13" s="2">
        <f t="shared" si="0"/>
        <v>0</v>
      </c>
      <c r="Y13" s="2">
        <f t="shared" si="0"/>
        <v>0</v>
      </c>
      <c r="Z13" s="2">
        <f t="shared" si="0"/>
        <v>0</v>
      </c>
      <c r="AA13" s="2">
        <f t="shared" si="0"/>
        <v>0</v>
      </c>
      <c r="AB13" s="2">
        <f t="shared" si="0"/>
        <v>0</v>
      </c>
      <c r="AC13" s="2">
        <f t="shared" si="0"/>
        <v>0</v>
      </c>
      <c r="AD13" s="2">
        <f t="shared" si="0"/>
        <v>0</v>
      </c>
      <c r="AE13" s="2">
        <f t="shared" si="0"/>
        <v>0</v>
      </c>
      <c r="AF13" s="2">
        <f t="shared" si="0"/>
        <v>0</v>
      </c>
      <c r="AG13" s="2">
        <f t="shared" si="0"/>
        <v>0</v>
      </c>
      <c r="AH13" s="2">
        <f t="shared" si="0"/>
        <v>0</v>
      </c>
      <c r="AI13" s="2">
        <f t="shared" si="0"/>
        <v>0</v>
      </c>
    </row>
    <row r="14" spans="1:35" x14ac:dyDescent="0.2">
      <c r="A14">
        <v>12</v>
      </c>
      <c r="B14" t="s">
        <v>18</v>
      </c>
      <c r="C14">
        <v>112</v>
      </c>
      <c r="D14">
        <f t="shared" si="1"/>
        <v>1.7201658731377668E-2</v>
      </c>
      <c r="F14">
        <f t="shared" si="2"/>
        <v>2</v>
      </c>
      <c r="H14">
        <f t="shared" si="3"/>
        <v>1.5625E-2</v>
      </c>
      <c r="J14" s="2">
        <f t="shared" si="4"/>
        <v>0</v>
      </c>
      <c r="K14">
        <v>12</v>
      </c>
      <c r="L14" s="2">
        <f t="shared" si="5"/>
        <v>0</v>
      </c>
      <c r="M14" s="2">
        <f t="shared" si="0"/>
        <v>0</v>
      </c>
      <c r="N14" s="2">
        <f t="shared" si="0"/>
        <v>0</v>
      </c>
      <c r="O14" s="2">
        <f t="shared" si="0"/>
        <v>0</v>
      </c>
      <c r="P14" s="2">
        <f t="shared" si="0"/>
        <v>0</v>
      </c>
      <c r="Q14" s="2">
        <f t="shared" si="0"/>
        <v>0</v>
      </c>
      <c r="R14" s="2">
        <f t="shared" si="0"/>
        <v>0</v>
      </c>
      <c r="S14" s="2">
        <f t="shared" si="0"/>
        <v>0</v>
      </c>
      <c r="T14" s="2">
        <f t="shared" si="0"/>
        <v>0</v>
      </c>
      <c r="U14" s="2">
        <f t="shared" si="0"/>
        <v>0</v>
      </c>
      <c r="V14" s="2">
        <f t="shared" si="0"/>
        <v>0</v>
      </c>
      <c r="W14" s="2">
        <f t="shared" si="0"/>
        <v>0</v>
      </c>
      <c r="X14" s="2">
        <f t="shared" si="0"/>
        <v>0</v>
      </c>
      <c r="Y14" s="2">
        <f t="shared" si="0"/>
        <v>0</v>
      </c>
      <c r="Z14" s="2">
        <f t="shared" si="0"/>
        <v>0</v>
      </c>
      <c r="AA14" s="2">
        <f t="shared" si="0"/>
        <v>0</v>
      </c>
      <c r="AB14" s="2">
        <f t="shared" si="0"/>
        <v>0</v>
      </c>
      <c r="AC14" s="2">
        <f t="shared" si="0"/>
        <v>0</v>
      </c>
      <c r="AD14" s="2">
        <f t="shared" ref="M14:AI25" si="6">IF($K14=AD$2,0,ROUND($H14*AD$1,0))</f>
        <v>0</v>
      </c>
      <c r="AE14" s="2">
        <f t="shared" si="6"/>
        <v>0</v>
      </c>
      <c r="AF14" s="2">
        <f t="shared" si="6"/>
        <v>0</v>
      </c>
      <c r="AG14" s="2">
        <f t="shared" si="6"/>
        <v>0</v>
      </c>
      <c r="AH14" s="2">
        <f t="shared" si="6"/>
        <v>0</v>
      </c>
      <c r="AI14" s="2">
        <f t="shared" si="6"/>
        <v>0</v>
      </c>
    </row>
    <row r="15" spans="1:35" x14ac:dyDescent="0.2">
      <c r="A15">
        <v>13</v>
      </c>
      <c r="B15" t="s">
        <v>19</v>
      </c>
      <c r="C15">
        <v>717</v>
      </c>
      <c r="D15">
        <f t="shared" si="1"/>
        <v>0.11012133312855168</v>
      </c>
      <c r="F15">
        <f t="shared" si="2"/>
        <v>14</v>
      </c>
      <c r="H15">
        <f t="shared" si="3"/>
        <v>0.109375</v>
      </c>
      <c r="J15" s="2">
        <f t="shared" si="4"/>
        <v>10</v>
      </c>
      <c r="K15">
        <v>13</v>
      </c>
      <c r="L15" s="2">
        <f t="shared" si="5"/>
        <v>0</v>
      </c>
      <c r="M15" s="2">
        <f t="shared" si="6"/>
        <v>1</v>
      </c>
      <c r="N15" s="2">
        <f t="shared" si="6"/>
        <v>1</v>
      </c>
      <c r="O15" s="2">
        <f t="shared" si="6"/>
        <v>0</v>
      </c>
      <c r="P15" s="2">
        <f t="shared" si="6"/>
        <v>0</v>
      </c>
      <c r="Q15" s="2">
        <f t="shared" si="6"/>
        <v>2</v>
      </c>
      <c r="R15" s="2">
        <f t="shared" si="6"/>
        <v>0</v>
      </c>
      <c r="S15" s="2">
        <f t="shared" si="6"/>
        <v>1</v>
      </c>
      <c r="T15" s="2">
        <f t="shared" si="6"/>
        <v>0</v>
      </c>
      <c r="U15" s="2">
        <f t="shared" si="6"/>
        <v>0</v>
      </c>
      <c r="V15" s="2">
        <f t="shared" si="6"/>
        <v>0</v>
      </c>
      <c r="W15" s="2">
        <f t="shared" si="6"/>
        <v>0</v>
      </c>
      <c r="X15" s="2">
        <f t="shared" si="6"/>
        <v>0</v>
      </c>
      <c r="Y15" s="2">
        <f t="shared" si="6"/>
        <v>0</v>
      </c>
      <c r="Z15" s="2">
        <f t="shared" si="6"/>
        <v>0</v>
      </c>
      <c r="AA15" s="2">
        <f t="shared" si="6"/>
        <v>1</v>
      </c>
      <c r="AB15" s="2">
        <f t="shared" si="6"/>
        <v>2</v>
      </c>
      <c r="AC15" s="2">
        <f t="shared" si="6"/>
        <v>0</v>
      </c>
      <c r="AD15" s="2">
        <f t="shared" si="6"/>
        <v>0</v>
      </c>
      <c r="AE15" s="2">
        <f t="shared" si="6"/>
        <v>0</v>
      </c>
      <c r="AF15" s="2">
        <f t="shared" si="6"/>
        <v>0</v>
      </c>
      <c r="AG15" s="2">
        <f t="shared" si="6"/>
        <v>1</v>
      </c>
      <c r="AH15" s="2">
        <f t="shared" si="6"/>
        <v>1</v>
      </c>
      <c r="AI15" s="2">
        <f t="shared" si="6"/>
        <v>0</v>
      </c>
    </row>
    <row r="16" spans="1:35" x14ac:dyDescent="0.2">
      <c r="A16">
        <v>14</v>
      </c>
      <c r="B16" t="s">
        <v>20</v>
      </c>
      <c r="C16">
        <v>207</v>
      </c>
      <c r="D16">
        <f t="shared" si="1"/>
        <v>3.1792351405314084E-2</v>
      </c>
      <c r="F16">
        <f t="shared" si="2"/>
        <v>4</v>
      </c>
      <c r="H16">
        <f t="shared" si="3"/>
        <v>3.125E-2</v>
      </c>
      <c r="J16" s="2">
        <f t="shared" si="4"/>
        <v>2</v>
      </c>
      <c r="K16">
        <v>14</v>
      </c>
      <c r="L16" s="2">
        <f t="shared" si="5"/>
        <v>0</v>
      </c>
      <c r="M16" s="2">
        <f t="shared" si="6"/>
        <v>0</v>
      </c>
      <c r="N16" s="2">
        <f t="shared" si="6"/>
        <v>0</v>
      </c>
      <c r="O16" s="2">
        <f t="shared" si="6"/>
        <v>0</v>
      </c>
      <c r="P16" s="2">
        <f t="shared" si="6"/>
        <v>0</v>
      </c>
      <c r="Q16" s="2">
        <f t="shared" si="6"/>
        <v>1</v>
      </c>
      <c r="R16" s="2">
        <f t="shared" si="6"/>
        <v>0</v>
      </c>
      <c r="S16" s="2">
        <f t="shared" si="6"/>
        <v>0</v>
      </c>
      <c r="T16" s="2">
        <f t="shared" si="6"/>
        <v>0</v>
      </c>
      <c r="U16" s="2">
        <f t="shared" si="6"/>
        <v>0</v>
      </c>
      <c r="V16" s="2">
        <f t="shared" si="6"/>
        <v>0</v>
      </c>
      <c r="W16" s="2">
        <f t="shared" si="6"/>
        <v>0</v>
      </c>
      <c r="X16" s="2">
        <f t="shared" si="6"/>
        <v>0</v>
      </c>
      <c r="Y16" s="2">
        <f t="shared" si="6"/>
        <v>0</v>
      </c>
      <c r="Z16" s="2">
        <f t="shared" si="6"/>
        <v>0</v>
      </c>
      <c r="AA16" s="2">
        <f t="shared" si="6"/>
        <v>0</v>
      </c>
      <c r="AB16" s="2">
        <f t="shared" si="6"/>
        <v>1</v>
      </c>
      <c r="AC16" s="2">
        <f t="shared" si="6"/>
        <v>0</v>
      </c>
      <c r="AD16" s="2">
        <f t="shared" si="6"/>
        <v>0</v>
      </c>
      <c r="AE16" s="2">
        <f t="shared" si="6"/>
        <v>0</v>
      </c>
      <c r="AF16" s="2">
        <f t="shared" si="6"/>
        <v>0</v>
      </c>
      <c r="AG16" s="2">
        <f t="shared" si="6"/>
        <v>0</v>
      </c>
      <c r="AH16" s="2">
        <f t="shared" si="6"/>
        <v>0</v>
      </c>
      <c r="AI16" s="2">
        <f t="shared" si="6"/>
        <v>0</v>
      </c>
    </row>
    <row r="17" spans="1:35" x14ac:dyDescent="0.2">
      <c r="A17">
        <v>15</v>
      </c>
      <c r="B17" t="s">
        <v>21</v>
      </c>
      <c r="C17">
        <v>59</v>
      </c>
      <c r="D17">
        <f t="shared" si="1"/>
        <v>9.0615880817078789E-3</v>
      </c>
      <c r="F17">
        <f t="shared" si="2"/>
        <v>1</v>
      </c>
      <c r="H17">
        <f t="shared" si="3"/>
        <v>7.8125E-3</v>
      </c>
      <c r="J17" s="2">
        <f t="shared" si="4"/>
        <v>0</v>
      </c>
      <c r="K17">
        <v>15</v>
      </c>
      <c r="L17" s="2">
        <f t="shared" si="5"/>
        <v>0</v>
      </c>
      <c r="M17" s="2">
        <f t="shared" si="6"/>
        <v>0</v>
      </c>
      <c r="N17" s="2">
        <f t="shared" si="6"/>
        <v>0</v>
      </c>
      <c r="O17" s="2">
        <f t="shared" si="6"/>
        <v>0</v>
      </c>
      <c r="P17" s="2">
        <f t="shared" si="6"/>
        <v>0</v>
      </c>
      <c r="Q17" s="2">
        <f t="shared" si="6"/>
        <v>0</v>
      </c>
      <c r="R17" s="2">
        <f t="shared" si="6"/>
        <v>0</v>
      </c>
      <c r="S17" s="2">
        <f t="shared" si="6"/>
        <v>0</v>
      </c>
      <c r="T17" s="2">
        <f t="shared" si="6"/>
        <v>0</v>
      </c>
      <c r="U17" s="2">
        <f t="shared" si="6"/>
        <v>0</v>
      </c>
      <c r="V17" s="2">
        <f t="shared" si="6"/>
        <v>0</v>
      </c>
      <c r="W17" s="2">
        <f t="shared" si="6"/>
        <v>0</v>
      </c>
      <c r="X17" s="2">
        <f t="shared" si="6"/>
        <v>0</v>
      </c>
      <c r="Y17" s="2">
        <f t="shared" si="6"/>
        <v>0</v>
      </c>
      <c r="Z17" s="2">
        <f t="shared" si="6"/>
        <v>0</v>
      </c>
      <c r="AA17" s="2">
        <f t="shared" si="6"/>
        <v>0</v>
      </c>
      <c r="AB17" s="2">
        <f t="shared" si="6"/>
        <v>0</v>
      </c>
      <c r="AC17" s="2">
        <f t="shared" si="6"/>
        <v>0</v>
      </c>
      <c r="AD17" s="2">
        <f t="shared" si="6"/>
        <v>0</v>
      </c>
      <c r="AE17" s="2">
        <f t="shared" si="6"/>
        <v>0</v>
      </c>
      <c r="AF17" s="2">
        <f t="shared" si="6"/>
        <v>0</v>
      </c>
      <c r="AG17" s="2">
        <f t="shared" si="6"/>
        <v>0</v>
      </c>
      <c r="AH17" s="2">
        <f t="shared" si="6"/>
        <v>0</v>
      </c>
      <c r="AI17" s="2">
        <f t="shared" si="6"/>
        <v>0</v>
      </c>
    </row>
    <row r="18" spans="1:35" x14ac:dyDescent="0.2">
      <c r="A18">
        <v>16</v>
      </c>
      <c r="B18" t="s">
        <v>22</v>
      </c>
      <c r="C18">
        <v>265</v>
      </c>
      <c r="D18">
        <f t="shared" si="1"/>
        <v>4.0700353248348947E-2</v>
      </c>
      <c r="F18">
        <f t="shared" si="2"/>
        <v>5</v>
      </c>
      <c r="H18">
        <f t="shared" si="3"/>
        <v>3.90625E-2</v>
      </c>
      <c r="J18" s="2">
        <f t="shared" si="4"/>
        <v>3</v>
      </c>
      <c r="K18">
        <v>16</v>
      </c>
      <c r="L18" s="2">
        <f t="shared" si="5"/>
        <v>0</v>
      </c>
      <c r="M18" s="2">
        <f t="shared" si="6"/>
        <v>0</v>
      </c>
      <c r="N18" s="2">
        <f t="shared" si="6"/>
        <v>0</v>
      </c>
      <c r="O18" s="2">
        <f t="shared" si="6"/>
        <v>0</v>
      </c>
      <c r="P18" s="2">
        <f t="shared" si="6"/>
        <v>0</v>
      </c>
      <c r="Q18" s="2">
        <f t="shared" si="6"/>
        <v>1</v>
      </c>
      <c r="R18" s="2">
        <f t="shared" si="6"/>
        <v>0</v>
      </c>
      <c r="S18" s="2">
        <f t="shared" si="6"/>
        <v>0</v>
      </c>
      <c r="T18" s="2">
        <f t="shared" si="6"/>
        <v>0</v>
      </c>
      <c r="U18" s="2">
        <f t="shared" si="6"/>
        <v>0</v>
      </c>
      <c r="V18" s="2">
        <f t="shared" si="6"/>
        <v>0</v>
      </c>
      <c r="W18" s="2">
        <f t="shared" si="6"/>
        <v>0</v>
      </c>
      <c r="X18" s="2">
        <f t="shared" si="6"/>
        <v>1</v>
      </c>
      <c r="Y18" s="2">
        <f t="shared" si="6"/>
        <v>0</v>
      </c>
      <c r="Z18" s="2">
        <f t="shared" si="6"/>
        <v>0</v>
      </c>
      <c r="AA18" s="2">
        <f t="shared" si="6"/>
        <v>0</v>
      </c>
      <c r="AB18" s="2">
        <f t="shared" si="6"/>
        <v>1</v>
      </c>
      <c r="AC18" s="2">
        <f t="shared" si="6"/>
        <v>0</v>
      </c>
      <c r="AD18" s="2">
        <f t="shared" si="6"/>
        <v>0</v>
      </c>
      <c r="AE18" s="2">
        <f t="shared" si="6"/>
        <v>0</v>
      </c>
      <c r="AF18" s="2">
        <f t="shared" si="6"/>
        <v>0</v>
      </c>
      <c r="AG18" s="2">
        <f t="shared" si="6"/>
        <v>0</v>
      </c>
      <c r="AH18" s="2">
        <f t="shared" si="6"/>
        <v>0</v>
      </c>
      <c r="AI18" s="2">
        <f t="shared" si="6"/>
        <v>0</v>
      </c>
    </row>
    <row r="19" spans="1:35" x14ac:dyDescent="0.2">
      <c r="A19">
        <v>17</v>
      </c>
      <c r="B19" t="s">
        <v>23</v>
      </c>
      <c r="C19">
        <v>1019</v>
      </c>
      <c r="D19">
        <f t="shared" si="1"/>
        <v>0.15650437720780219</v>
      </c>
      <c r="F19">
        <f t="shared" si="2"/>
        <v>20</v>
      </c>
      <c r="H19">
        <f t="shared" si="3"/>
        <v>0.15625</v>
      </c>
      <c r="J19" s="2">
        <f t="shared" si="4"/>
        <v>15</v>
      </c>
      <c r="K19">
        <v>17</v>
      </c>
      <c r="L19" s="2">
        <f t="shared" si="5"/>
        <v>0</v>
      </c>
      <c r="M19" s="2">
        <f t="shared" si="6"/>
        <v>1</v>
      </c>
      <c r="N19" s="2">
        <f t="shared" si="6"/>
        <v>1</v>
      </c>
      <c r="O19" s="2">
        <f t="shared" si="6"/>
        <v>1</v>
      </c>
      <c r="P19" s="2">
        <f t="shared" si="6"/>
        <v>1</v>
      </c>
      <c r="Q19" s="2">
        <f t="shared" si="6"/>
        <v>3</v>
      </c>
      <c r="R19" s="2">
        <f t="shared" si="6"/>
        <v>0</v>
      </c>
      <c r="S19" s="2">
        <f t="shared" si="6"/>
        <v>2</v>
      </c>
      <c r="T19" s="2">
        <f t="shared" si="6"/>
        <v>0</v>
      </c>
      <c r="U19" s="2">
        <f t="shared" si="6"/>
        <v>0</v>
      </c>
      <c r="V19" s="2">
        <f t="shared" si="6"/>
        <v>0</v>
      </c>
      <c r="W19" s="2">
        <f t="shared" si="6"/>
        <v>0</v>
      </c>
      <c r="X19" s="2">
        <f t="shared" si="6"/>
        <v>2</v>
      </c>
      <c r="Y19" s="2">
        <f t="shared" si="6"/>
        <v>1</v>
      </c>
      <c r="Z19" s="2">
        <f t="shared" si="6"/>
        <v>0</v>
      </c>
      <c r="AA19" s="2">
        <f t="shared" si="6"/>
        <v>1</v>
      </c>
      <c r="AB19" s="2">
        <f t="shared" si="6"/>
        <v>0</v>
      </c>
      <c r="AC19" s="2">
        <f t="shared" si="6"/>
        <v>0</v>
      </c>
      <c r="AD19" s="2">
        <f t="shared" si="6"/>
        <v>0</v>
      </c>
      <c r="AE19" s="2">
        <f t="shared" si="6"/>
        <v>0</v>
      </c>
      <c r="AF19" s="2">
        <f t="shared" si="6"/>
        <v>0</v>
      </c>
      <c r="AG19" s="2">
        <f t="shared" si="6"/>
        <v>1</v>
      </c>
      <c r="AH19" s="2">
        <f t="shared" si="6"/>
        <v>1</v>
      </c>
      <c r="AI19" s="2">
        <f t="shared" si="6"/>
        <v>0</v>
      </c>
    </row>
    <row r="20" spans="1:35" x14ac:dyDescent="0.2">
      <c r="A20">
        <v>18</v>
      </c>
      <c r="B20" t="s">
        <v>24</v>
      </c>
      <c r="C20">
        <v>41</v>
      </c>
      <c r="D20">
        <f t="shared" si="1"/>
        <v>6.2970357855936104E-3</v>
      </c>
      <c r="F20">
        <f t="shared" si="2"/>
        <v>1</v>
      </c>
      <c r="H20">
        <f t="shared" si="3"/>
        <v>7.8125E-3</v>
      </c>
      <c r="J20" s="2">
        <f t="shared" si="4"/>
        <v>0</v>
      </c>
      <c r="K20">
        <v>18</v>
      </c>
      <c r="L20" s="2">
        <f t="shared" si="5"/>
        <v>0</v>
      </c>
      <c r="M20" s="2">
        <f t="shared" si="6"/>
        <v>0</v>
      </c>
      <c r="N20" s="2">
        <f t="shared" si="6"/>
        <v>0</v>
      </c>
      <c r="O20" s="2">
        <f t="shared" si="6"/>
        <v>0</v>
      </c>
      <c r="P20" s="2">
        <f t="shared" si="6"/>
        <v>0</v>
      </c>
      <c r="Q20" s="2">
        <f t="shared" si="6"/>
        <v>0</v>
      </c>
      <c r="R20" s="2">
        <f t="shared" si="6"/>
        <v>0</v>
      </c>
      <c r="S20" s="2">
        <f t="shared" si="6"/>
        <v>0</v>
      </c>
      <c r="T20" s="2">
        <f t="shared" si="6"/>
        <v>0</v>
      </c>
      <c r="U20" s="2">
        <f t="shared" si="6"/>
        <v>0</v>
      </c>
      <c r="V20" s="2">
        <f t="shared" si="6"/>
        <v>0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G20" s="2">
        <f t="shared" si="6"/>
        <v>0</v>
      </c>
      <c r="AH20" s="2">
        <f t="shared" si="6"/>
        <v>0</v>
      </c>
      <c r="AI20" s="2">
        <f t="shared" si="6"/>
        <v>0</v>
      </c>
    </row>
    <row r="21" spans="1:35" x14ac:dyDescent="0.2">
      <c r="A21">
        <v>19</v>
      </c>
      <c r="B21" t="s">
        <v>25</v>
      </c>
      <c r="C21">
        <v>75</v>
      </c>
      <c r="D21">
        <f t="shared" si="1"/>
        <v>1.1518967900476117E-2</v>
      </c>
      <c r="F21">
        <f t="shared" si="2"/>
        <v>2</v>
      </c>
      <c r="H21">
        <f t="shared" si="3"/>
        <v>1.5625E-2</v>
      </c>
      <c r="J21" s="2">
        <f t="shared" si="4"/>
        <v>0</v>
      </c>
      <c r="K21">
        <v>19</v>
      </c>
      <c r="L21" s="2">
        <f t="shared" si="5"/>
        <v>0</v>
      </c>
      <c r="M21" s="2">
        <f t="shared" si="6"/>
        <v>0</v>
      </c>
      <c r="N21" s="2">
        <f t="shared" si="6"/>
        <v>0</v>
      </c>
      <c r="O21" s="2">
        <f t="shared" si="6"/>
        <v>0</v>
      </c>
      <c r="P21" s="2">
        <f t="shared" si="6"/>
        <v>0</v>
      </c>
      <c r="Q21" s="2">
        <f t="shared" si="6"/>
        <v>0</v>
      </c>
      <c r="R21" s="2">
        <f t="shared" si="6"/>
        <v>0</v>
      </c>
      <c r="S21" s="2">
        <f t="shared" si="6"/>
        <v>0</v>
      </c>
      <c r="T21" s="2">
        <f t="shared" si="6"/>
        <v>0</v>
      </c>
      <c r="U21" s="2">
        <f t="shared" si="6"/>
        <v>0</v>
      </c>
      <c r="V21" s="2">
        <f t="shared" si="6"/>
        <v>0</v>
      </c>
      <c r="W21" s="2">
        <f t="shared" si="6"/>
        <v>0</v>
      </c>
      <c r="X21" s="2">
        <f t="shared" si="6"/>
        <v>0</v>
      </c>
      <c r="Y21" s="2">
        <f t="shared" si="6"/>
        <v>0</v>
      </c>
      <c r="Z21" s="2">
        <f t="shared" si="6"/>
        <v>0</v>
      </c>
      <c r="AA21" s="2">
        <f t="shared" si="6"/>
        <v>0</v>
      </c>
      <c r="AB21" s="2">
        <f t="shared" si="6"/>
        <v>0</v>
      </c>
      <c r="AC21" s="2">
        <f t="shared" si="6"/>
        <v>0</v>
      </c>
      <c r="AD21" s="2">
        <f t="shared" si="6"/>
        <v>0</v>
      </c>
      <c r="AE21" s="2">
        <f t="shared" si="6"/>
        <v>0</v>
      </c>
      <c r="AF21" s="2">
        <f t="shared" si="6"/>
        <v>0</v>
      </c>
      <c r="AG21" s="2">
        <f t="shared" si="6"/>
        <v>0</v>
      </c>
      <c r="AH21" s="2">
        <f t="shared" si="6"/>
        <v>0</v>
      </c>
      <c r="AI21" s="2">
        <f t="shared" si="6"/>
        <v>0</v>
      </c>
    </row>
    <row r="22" spans="1:35" x14ac:dyDescent="0.2">
      <c r="A22">
        <v>20</v>
      </c>
      <c r="B22" t="s">
        <v>26</v>
      </c>
      <c r="C22">
        <v>40</v>
      </c>
      <c r="D22">
        <f t="shared" si="1"/>
        <v>6.1434495469205961E-3</v>
      </c>
      <c r="F22">
        <f t="shared" si="2"/>
        <v>1</v>
      </c>
      <c r="H22">
        <f t="shared" si="3"/>
        <v>7.8125E-3</v>
      </c>
      <c r="J22" s="2">
        <f t="shared" si="4"/>
        <v>0</v>
      </c>
      <c r="K22">
        <v>20</v>
      </c>
      <c r="L22" s="2">
        <f t="shared" si="5"/>
        <v>0</v>
      </c>
      <c r="M22" s="2">
        <f t="shared" si="6"/>
        <v>0</v>
      </c>
      <c r="N22" s="2">
        <f t="shared" si="6"/>
        <v>0</v>
      </c>
      <c r="O22" s="2">
        <f t="shared" si="6"/>
        <v>0</v>
      </c>
      <c r="P22" s="2">
        <f t="shared" si="6"/>
        <v>0</v>
      </c>
      <c r="Q22" s="2">
        <f t="shared" si="6"/>
        <v>0</v>
      </c>
      <c r="R22" s="2">
        <f t="shared" si="6"/>
        <v>0</v>
      </c>
      <c r="S22" s="2">
        <f t="shared" si="6"/>
        <v>0</v>
      </c>
      <c r="T22" s="2">
        <f t="shared" si="6"/>
        <v>0</v>
      </c>
      <c r="U22" s="2">
        <f t="shared" si="6"/>
        <v>0</v>
      </c>
      <c r="V22" s="2">
        <f t="shared" si="6"/>
        <v>0</v>
      </c>
      <c r="W22" s="2">
        <f t="shared" si="6"/>
        <v>0</v>
      </c>
      <c r="X22" s="2">
        <f t="shared" si="6"/>
        <v>0</v>
      </c>
      <c r="Y22" s="2">
        <f t="shared" si="6"/>
        <v>0</v>
      </c>
      <c r="Z22" s="2">
        <f t="shared" si="6"/>
        <v>0</v>
      </c>
      <c r="AA22" s="2">
        <f t="shared" si="6"/>
        <v>0</v>
      </c>
      <c r="AB22" s="2">
        <f t="shared" si="6"/>
        <v>0</v>
      </c>
      <c r="AC22" s="2">
        <f t="shared" si="6"/>
        <v>0</v>
      </c>
      <c r="AD22" s="2">
        <f t="shared" si="6"/>
        <v>0</v>
      </c>
      <c r="AE22" s="2">
        <f t="shared" si="6"/>
        <v>0</v>
      </c>
      <c r="AF22" s="2">
        <f t="shared" si="6"/>
        <v>0</v>
      </c>
      <c r="AG22" s="2">
        <f t="shared" si="6"/>
        <v>0</v>
      </c>
      <c r="AH22" s="2">
        <f t="shared" si="6"/>
        <v>0</v>
      </c>
      <c r="AI22" s="2">
        <f t="shared" si="6"/>
        <v>0</v>
      </c>
    </row>
    <row r="23" spans="1:35" x14ac:dyDescent="0.2">
      <c r="A23">
        <v>21</v>
      </c>
      <c r="B23" t="s">
        <v>27</v>
      </c>
      <c r="C23">
        <v>132</v>
      </c>
      <c r="D23">
        <f t="shared" si="1"/>
        <v>2.0273383504837966E-2</v>
      </c>
      <c r="F23">
        <f t="shared" si="2"/>
        <v>3</v>
      </c>
      <c r="H23">
        <f t="shared" si="3"/>
        <v>2.34375E-2</v>
      </c>
      <c r="J23" s="2">
        <f t="shared" si="4"/>
        <v>0</v>
      </c>
      <c r="K23">
        <v>21</v>
      </c>
      <c r="L23" s="2">
        <f t="shared" si="5"/>
        <v>0</v>
      </c>
      <c r="M23" s="2">
        <f t="shared" si="6"/>
        <v>0</v>
      </c>
      <c r="N23" s="2">
        <f t="shared" si="6"/>
        <v>0</v>
      </c>
      <c r="O23" s="2">
        <f t="shared" si="6"/>
        <v>0</v>
      </c>
      <c r="P23" s="2">
        <f t="shared" si="6"/>
        <v>0</v>
      </c>
      <c r="Q23" s="2">
        <f t="shared" si="6"/>
        <v>0</v>
      </c>
      <c r="R23" s="2">
        <f t="shared" si="6"/>
        <v>0</v>
      </c>
      <c r="S23" s="2">
        <f t="shared" si="6"/>
        <v>0</v>
      </c>
      <c r="T23" s="2">
        <f t="shared" si="6"/>
        <v>0</v>
      </c>
      <c r="U23" s="2">
        <f t="shared" si="6"/>
        <v>0</v>
      </c>
      <c r="V23" s="2">
        <f t="shared" si="6"/>
        <v>0</v>
      </c>
      <c r="W23" s="2">
        <f t="shared" si="6"/>
        <v>0</v>
      </c>
      <c r="X23" s="2">
        <f t="shared" si="6"/>
        <v>0</v>
      </c>
      <c r="Y23" s="2">
        <f t="shared" si="6"/>
        <v>0</v>
      </c>
      <c r="Z23" s="2">
        <f t="shared" si="6"/>
        <v>0</v>
      </c>
      <c r="AA23" s="2">
        <f t="shared" si="6"/>
        <v>0</v>
      </c>
      <c r="AB23" s="2">
        <f t="shared" si="6"/>
        <v>0</v>
      </c>
      <c r="AC23" s="2">
        <f t="shared" si="6"/>
        <v>0</v>
      </c>
      <c r="AD23" s="2">
        <f t="shared" si="6"/>
        <v>0</v>
      </c>
      <c r="AE23" s="2">
        <f t="shared" si="6"/>
        <v>0</v>
      </c>
      <c r="AF23" s="2">
        <f t="shared" si="6"/>
        <v>0</v>
      </c>
      <c r="AG23" s="2">
        <f t="shared" si="6"/>
        <v>0</v>
      </c>
      <c r="AH23" s="2">
        <f t="shared" si="6"/>
        <v>0</v>
      </c>
      <c r="AI23" s="2">
        <f t="shared" si="6"/>
        <v>0</v>
      </c>
    </row>
    <row r="24" spans="1:35" x14ac:dyDescent="0.2">
      <c r="A24">
        <v>22</v>
      </c>
      <c r="B24" t="s">
        <v>28</v>
      </c>
      <c r="C24">
        <v>302</v>
      </c>
      <c r="D24">
        <f t="shared" si="1"/>
        <v>4.63830440792505E-2</v>
      </c>
      <c r="F24">
        <f t="shared" si="2"/>
        <v>6</v>
      </c>
      <c r="H24">
        <f t="shared" si="3"/>
        <v>4.6875E-2</v>
      </c>
      <c r="J24" s="2">
        <f t="shared" si="4"/>
        <v>3</v>
      </c>
      <c r="K24">
        <v>22</v>
      </c>
      <c r="L24" s="2">
        <f t="shared" si="5"/>
        <v>0</v>
      </c>
      <c r="M24" s="2">
        <f t="shared" si="6"/>
        <v>0</v>
      </c>
      <c r="N24" s="2">
        <f t="shared" si="6"/>
        <v>0</v>
      </c>
      <c r="O24" s="2">
        <f t="shared" si="6"/>
        <v>0</v>
      </c>
      <c r="P24" s="2">
        <f t="shared" si="6"/>
        <v>0</v>
      </c>
      <c r="Q24" s="2">
        <f t="shared" si="6"/>
        <v>1</v>
      </c>
      <c r="R24" s="2">
        <f t="shared" si="6"/>
        <v>0</v>
      </c>
      <c r="S24" s="2">
        <f t="shared" si="6"/>
        <v>0</v>
      </c>
      <c r="T24" s="2">
        <f t="shared" si="6"/>
        <v>0</v>
      </c>
      <c r="U24" s="2">
        <f t="shared" si="6"/>
        <v>0</v>
      </c>
      <c r="V24" s="2">
        <f t="shared" si="6"/>
        <v>0</v>
      </c>
      <c r="W24" s="2">
        <f t="shared" si="6"/>
        <v>0</v>
      </c>
      <c r="X24" s="2">
        <f t="shared" si="6"/>
        <v>1</v>
      </c>
      <c r="Y24" s="2">
        <f t="shared" si="6"/>
        <v>0</v>
      </c>
      <c r="Z24" s="2">
        <f t="shared" si="6"/>
        <v>0</v>
      </c>
      <c r="AA24" s="2">
        <f t="shared" si="6"/>
        <v>0</v>
      </c>
      <c r="AB24" s="2">
        <f t="shared" si="6"/>
        <v>1</v>
      </c>
      <c r="AC24" s="2">
        <f t="shared" si="6"/>
        <v>0</v>
      </c>
      <c r="AD24" s="2">
        <f t="shared" si="6"/>
        <v>0</v>
      </c>
      <c r="AE24" s="2">
        <f t="shared" si="6"/>
        <v>0</v>
      </c>
      <c r="AF24" s="2">
        <f t="shared" si="6"/>
        <v>0</v>
      </c>
      <c r="AG24" s="2">
        <f t="shared" si="6"/>
        <v>0</v>
      </c>
      <c r="AH24" s="2">
        <f t="shared" si="6"/>
        <v>0</v>
      </c>
      <c r="AI24" s="2">
        <f t="shared" si="6"/>
        <v>0</v>
      </c>
    </row>
    <row r="25" spans="1:35" x14ac:dyDescent="0.2">
      <c r="A25">
        <v>23</v>
      </c>
      <c r="B25" t="s">
        <v>29</v>
      </c>
      <c r="C25">
        <v>405</v>
      </c>
      <c r="D25">
        <f t="shared" si="1"/>
        <v>6.2202426662571031E-2</v>
      </c>
      <c r="F25">
        <f t="shared" si="2"/>
        <v>8</v>
      </c>
      <c r="H25">
        <f t="shared" si="3"/>
        <v>6.25E-2</v>
      </c>
      <c r="J25" s="2">
        <f t="shared" si="4"/>
        <v>4</v>
      </c>
      <c r="K25">
        <v>23</v>
      </c>
      <c r="L25" s="2">
        <f t="shared" si="5"/>
        <v>0</v>
      </c>
      <c r="M25" s="2">
        <f t="shared" si="6"/>
        <v>0</v>
      </c>
      <c r="N25" s="2">
        <f t="shared" si="6"/>
        <v>0</v>
      </c>
      <c r="O25" s="2">
        <f t="shared" si="6"/>
        <v>0</v>
      </c>
      <c r="P25" s="2">
        <f t="shared" si="6"/>
        <v>0</v>
      </c>
      <c r="Q25" s="2">
        <f t="shared" si="6"/>
        <v>1</v>
      </c>
      <c r="R25" s="2">
        <f t="shared" si="6"/>
        <v>0</v>
      </c>
      <c r="S25" s="2">
        <f t="shared" si="6"/>
        <v>1</v>
      </c>
      <c r="T25" s="2">
        <f t="shared" si="6"/>
        <v>0</v>
      </c>
      <c r="U25" s="2">
        <f t="shared" si="6"/>
        <v>0</v>
      </c>
      <c r="V25" s="2">
        <f t="shared" si="6"/>
        <v>0</v>
      </c>
      <c r="W25" s="2">
        <f t="shared" si="6"/>
        <v>0</v>
      </c>
      <c r="X25" s="2">
        <f t="shared" si="6"/>
        <v>1</v>
      </c>
      <c r="Y25" s="2">
        <f t="shared" si="6"/>
        <v>0</v>
      </c>
      <c r="Z25" s="2">
        <f t="shared" si="6"/>
        <v>0</v>
      </c>
      <c r="AA25" s="2">
        <f t="shared" si="6"/>
        <v>0</v>
      </c>
      <c r="AB25" s="2">
        <f t="shared" si="6"/>
        <v>1</v>
      </c>
      <c r="AC25" s="2">
        <f t="shared" si="6"/>
        <v>0</v>
      </c>
      <c r="AD25" s="2">
        <f t="shared" si="6"/>
        <v>0</v>
      </c>
      <c r="AE25" s="2">
        <f t="shared" si="6"/>
        <v>0</v>
      </c>
      <c r="AF25" s="2">
        <f t="shared" ref="M25:AI26" si="7">IF($K25=AF$2,0,ROUND($H25*AF$1,0))</f>
        <v>0</v>
      </c>
      <c r="AG25" s="2">
        <f t="shared" si="7"/>
        <v>0</v>
      </c>
      <c r="AH25" s="2">
        <f t="shared" si="7"/>
        <v>0</v>
      </c>
      <c r="AI25" s="2">
        <f t="shared" si="7"/>
        <v>0</v>
      </c>
    </row>
    <row r="26" spans="1:35" x14ac:dyDescent="0.2">
      <c r="A26">
        <v>24</v>
      </c>
      <c r="B26" t="s">
        <v>30</v>
      </c>
      <c r="C26">
        <v>158</v>
      </c>
      <c r="D26">
        <f t="shared" si="1"/>
        <v>2.4266625710336352E-2</v>
      </c>
      <c r="F26">
        <f t="shared" si="2"/>
        <v>3</v>
      </c>
      <c r="H26">
        <f t="shared" si="3"/>
        <v>2.34375E-2</v>
      </c>
      <c r="J26" s="2">
        <f t="shared" si="4"/>
        <v>0</v>
      </c>
      <c r="K26">
        <v>24</v>
      </c>
      <c r="L26" s="2">
        <f t="shared" si="5"/>
        <v>0</v>
      </c>
      <c r="M26" s="2">
        <f t="shared" si="7"/>
        <v>0</v>
      </c>
      <c r="N26" s="2">
        <f t="shared" si="7"/>
        <v>0</v>
      </c>
      <c r="O26" s="2">
        <f t="shared" si="7"/>
        <v>0</v>
      </c>
      <c r="P26" s="2">
        <f t="shared" si="7"/>
        <v>0</v>
      </c>
      <c r="Q26" s="2">
        <f t="shared" si="7"/>
        <v>0</v>
      </c>
      <c r="R26" s="2">
        <f t="shared" si="7"/>
        <v>0</v>
      </c>
      <c r="S26" s="2">
        <f t="shared" si="7"/>
        <v>0</v>
      </c>
      <c r="T26" s="2">
        <f t="shared" si="7"/>
        <v>0</v>
      </c>
      <c r="U26" s="2">
        <f t="shared" si="7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2">
        <f t="shared" si="7"/>
        <v>0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7"/>
        <v>0</v>
      </c>
      <c r="AG26" s="2">
        <f t="shared" si="7"/>
        <v>0</v>
      </c>
      <c r="AH26" s="2">
        <f t="shared" si="7"/>
        <v>0</v>
      </c>
      <c r="AI26" s="2">
        <f t="shared" si="7"/>
        <v>0</v>
      </c>
    </row>
    <row r="27" spans="1:35" x14ac:dyDescent="0.2">
      <c r="C27">
        <v>6511</v>
      </c>
      <c r="F27">
        <f>SUM(F3:F26)</f>
        <v>128</v>
      </c>
      <c r="H27">
        <f>SUM(H3:H26)</f>
        <v>1</v>
      </c>
      <c r="J27" s="2">
        <f>SUM(J3:J26)</f>
        <v>70</v>
      </c>
    </row>
    <row r="30" spans="1:35" x14ac:dyDescent="0.2">
      <c r="H30">
        <v>3</v>
      </c>
    </row>
    <row r="31" spans="1:35" x14ac:dyDescent="0.2">
      <c r="H31">
        <v>7</v>
      </c>
    </row>
    <row r="32" spans="1:35" x14ac:dyDescent="0.2">
      <c r="H32">
        <v>7</v>
      </c>
    </row>
    <row r="33" spans="8:8" x14ac:dyDescent="0.2">
      <c r="H33">
        <v>4</v>
      </c>
    </row>
    <row r="34" spans="8:8" x14ac:dyDescent="0.2">
      <c r="H34">
        <v>4</v>
      </c>
    </row>
    <row r="35" spans="8:8" x14ac:dyDescent="0.2">
      <c r="H35">
        <v>16</v>
      </c>
    </row>
    <row r="36" spans="8:8" x14ac:dyDescent="0.2">
      <c r="H36">
        <v>2</v>
      </c>
    </row>
    <row r="37" spans="8:8" x14ac:dyDescent="0.2">
      <c r="H37">
        <v>10</v>
      </c>
    </row>
    <row r="38" spans="8:8" x14ac:dyDescent="0.2">
      <c r="H38">
        <v>1</v>
      </c>
    </row>
    <row r="39" spans="8:8" x14ac:dyDescent="0.2">
      <c r="H39">
        <v>1</v>
      </c>
    </row>
    <row r="40" spans="8:8" x14ac:dyDescent="0.2">
      <c r="H40">
        <v>3</v>
      </c>
    </row>
    <row r="41" spans="8:8" x14ac:dyDescent="0.2">
      <c r="H41">
        <v>2</v>
      </c>
    </row>
    <row r="42" spans="8:8" x14ac:dyDescent="0.2">
      <c r="H42">
        <v>14</v>
      </c>
    </row>
    <row r="43" spans="8:8" x14ac:dyDescent="0.2">
      <c r="H43">
        <v>4</v>
      </c>
    </row>
    <row r="44" spans="8:8" x14ac:dyDescent="0.2">
      <c r="H44">
        <v>1</v>
      </c>
    </row>
    <row r="45" spans="8:8" x14ac:dyDescent="0.2">
      <c r="H45">
        <v>5</v>
      </c>
    </row>
    <row r="46" spans="8:8" x14ac:dyDescent="0.2">
      <c r="H46">
        <v>20</v>
      </c>
    </row>
    <row r="47" spans="8:8" x14ac:dyDescent="0.2">
      <c r="H47">
        <v>1</v>
      </c>
    </row>
    <row r="48" spans="8:8" x14ac:dyDescent="0.2">
      <c r="H48">
        <v>2</v>
      </c>
    </row>
    <row r="49" spans="8:8" x14ac:dyDescent="0.2">
      <c r="H49">
        <v>1</v>
      </c>
    </row>
    <row r="50" spans="8:8" x14ac:dyDescent="0.2">
      <c r="H50">
        <v>3</v>
      </c>
    </row>
    <row r="51" spans="8:8" x14ac:dyDescent="0.2">
      <c r="H51">
        <v>6</v>
      </c>
    </row>
    <row r="52" spans="8:8" x14ac:dyDescent="0.2">
      <c r="H52">
        <v>8</v>
      </c>
    </row>
    <row r="53" spans="8:8" x14ac:dyDescent="0.2">
      <c r="H5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982F-40C6-494A-B673-F9299B8E07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2022-11-15T15:26:42Z</dcterms:created>
  <dcterms:modified xsi:type="dcterms:W3CDTF">2022-11-19T20:59:45Z</dcterms:modified>
</cp:coreProperties>
</file>