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itjain/Dropbox (MIT)/Optimization Project/Patient-Transfer-Optimization/data/"/>
    </mc:Choice>
  </mc:AlternateContent>
  <xr:revisionPtr revIDLastSave="0" documentId="8_{8075AEAB-A241-4347-9D4D-33F86311F97F}" xr6:coauthVersionLast="47" xr6:coauthVersionMax="47" xr10:uidLastSave="{00000000-0000-0000-0000-000000000000}"/>
  <bookViews>
    <workbookView xWindow="0" yWindow="480" windowWidth="28800" windowHeight="17520" xr2:uid="{640BC247-2577-2647-8422-45D99E99EF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7" i="1" l="1"/>
  <c r="G27" i="1"/>
  <c r="E27" i="1"/>
  <c r="AG26" i="1"/>
  <c r="G26" i="1"/>
  <c r="E26" i="1"/>
  <c r="AF25" i="1"/>
  <c r="G25" i="1"/>
  <c r="E25" i="1"/>
  <c r="AE24" i="1"/>
  <c r="G24" i="1"/>
  <c r="E24" i="1"/>
  <c r="AD23" i="1"/>
  <c r="G23" i="1"/>
  <c r="E23" i="1"/>
  <c r="AC22" i="1"/>
  <c r="G22" i="1"/>
  <c r="E22" i="1"/>
  <c r="AB21" i="1"/>
  <c r="G21" i="1"/>
  <c r="E21" i="1"/>
  <c r="AA20" i="1"/>
  <c r="G20" i="1"/>
  <c r="E20" i="1"/>
  <c r="Z19" i="1"/>
  <c r="G19" i="1"/>
  <c r="E19" i="1"/>
  <c r="Y18" i="1"/>
  <c r="G18" i="1"/>
  <c r="E18" i="1"/>
  <c r="X17" i="1"/>
  <c r="G17" i="1"/>
  <c r="E17" i="1"/>
  <c r="W16" i="1"/>
  <c r="G16" i="1"/>
  <c r="E16" i="1"/>
  <c r="V15" i="1"/>
  <c r="G15" i="1"/>
  <c r="E15" i="1"/>
  <c r="U14" i="1"/>
  <c r="G14" i="1"/>
  <c r="E14" i="1"/>
  <c r="T13" i="1"/>
  <c r="G13" i="1"/>
  <c r="E13" i="1"/>
  <c r="S12" i="1"/>
  <c r="G12" i="1"/>
  <c r="E12" i="1"/>
  <c r="R11" i="1"/>
  <c r="G11" i="1"/>
  <c r="E11" i="1"/>
  <c r="Q10" i="1"/>
  <c r="G10" i="1"/>
  <c r="E10" i="1"/>
  <c r="P9" i="1"/>
  <c r="G9" i="1"/>
  <c r="E9" i="1"/>
  <c r="O8" i="1"/>
  <c r="G8" i="1"/>
  <c r="E8" i="1"/>
  <c r="N7" i="1"/>
  <c r="G7" i="1"/>
  <c r="E7" i="1"/>
  <c r="M6" i="1"/>
  <c r="G6" i="1"/>
  <c r="E6" i="1"/>
  <c r="L5" i="1"/>
  <c r="G5" i="1"/>
  <c r="E5" i="1"/>
  <c r="K4" i="1"/>
  <c r="G4" i="1"/>
  <c r="E4" i="1"/>
  <c r="G28" i="1" l="1"/>
  <c r="H5" i="1" l="1"/>
  <c r="H13" i="1"/>
  <c r="H7" i="1"/>
  <c r="H15" i="1"/>
  <c r="H4" i="1"/>
  <c r="H25" i="1"/>
  <c r="H20" i="1"/>
  <c r="H22" i="1"/>
  <c r="H10" i="1"/>
  <c r="H21" i="1"/>
  <c r="H18" i="1"/>
  <c r="H6" i="1"/>
  <c r="H8" i="1"/>
  <c r="H11" i="1"/>
  <c r="H14" i="1"/>
  <c r="H24" i="1"/>
  <c r="H12" i="1"/>
  <c r="H17" i="1"/>
  <c r="H27" i="1"/>
  <c r="H26" i="1"/>
  <c r="H23" i="1"/>
  <c r="H16" i="1"/>
  <c r="H19" i="1"/>
  <c r="H9" i="1"/>
  <c r="AG24" i="1" l="1"/>
  <c r="Y24" i="1"/>
  <c r="Q24" i="1"/>
  <c r="AF24" i="1"/>
  <c r="X24" i="1"/>
  <c r="P24" i="1"/>
  <c r="AD24" i="1"/>
  <c r="V24" i="1"/>
  <c r="N24" i="1"/>
  <c r="AA24" i="1"/>
  <c r="S24" i="1"/>
  <c r="K24" i="1"/>
  <c r="AC24" i="1"/>
  <c r="M24" i="1"/>
  <c r="Z24" i="1"/>
  <c r="W24" i="1"/>
  <c r="AB24" i="1"/>
  <c r="L24" i="1"/>
  <c r="AH24" i="1"/>
  <c r="R24" i="1"/>
  <c r="U24" i="1"/>
  <c r="T24" i="1"/>
  <c r="O24" i="1"/>
  <c r="AG14" i="1"/>
  <c r="Y14" i="1"/>
  <c r="Q14" i="1"/>
  <c r="AD14" i="1"/>
  <c r="V14" i="1"/>
  <c r="N14" i="1"/>
  <c r="AA14" i="1"/>
  <c r="S14" i="1"/>
  <c r="K14" i="1"/>
  <c r="X14" i="1"/>
  <c r="L14" i="1"/>
  <c r="AH14" i="1"/>
  <c r="W14" i="1"/>
  <c r="AB14" i="1"/>
  <c r="O14" i="1"/>
  <c r="P14" i="1"/>
  <c r="AF14" i="1"/>
  <c r="M14" i="1"/>
  <c r="AC14" i="1"/>
  <c r="AE14" i="1"/>
  <c r="Z14" i="1"/>
  <c r="T14" i="1"/>
  <c r="R14" i="1"/>
  <c r="AG16" i="1"/>
  <c r="Y16" i="1"/>
  <c r="Q16" i="1"/>
  <c r="AD16" i="1"/>
  <c r="V16" i="1"/>
  <c r="N16" i="1"/>
  <c r="AA16" i="1"/>
  <c r="S16" i="1"/>
  <c r="K16" i="1"/>
  <c r="AE16" i="1"/>
  <c r="R16" i="1"/>
  <c r="P16" i="1"/>
  <c r="O16" i="1"/>
  <c r="AC16" i="1"/>
  <c r="AB16" i="1"/>
  <c r="Z16" i="1"/>
  <c r="AH16" i="1"/>
  <c r="U16" i="1"/>
  <c r="L16" i="1"/>
  <c r="X16" i="1"/>
  <c r="T16" i="1"/>
  <c r="M16" i="1"/>
  <c r="AF16" i="1"/>
  <c r="AC23" i="1"/>
  <c r="U23" i="1"/>
  <c r="M23" i="1"/>
  <c r="AH23" i="1"/>
  <c r="Z23" i="1"/>
  <c r="R23" i="1"/>
  <c r="AE23" i="1"/>
  <c r="W23" i="1"/>
  <c r="O23" i="1"/>
  <c r="AB23" i="1"/>
  <c r="P23" i="1"/>
  <c r="Y23" i="1"/>
  <c r="L23" i="1"/>
  <c r="X23" i="1"/>
  <c r="AA23" i="1"/>
  <c r="N23" i="1"/>
  <c r="K23" i="1"/>
  <c r="AF23" i="1"/>
  <c r="S23" i="1"/>
  <c r="V23" i="1"/>
  <c r="T23" i="1"/>
  <c r="AG23" i="1"/>
  <c r="Q23" i="1"/>
  <c r="AG22" i="1"/>
  <c r="Y22" i="1"/>
  <c r="Q22" i="1"/>
  <c r="AD22" i="1"/>
  <c r="V22" i="1"/>
  <c r="N22" i="1"/>
  <c r="AA22" i="1"/>
  <c r="S22" i="1"/>
  <c r="K22" i="1"/>
  <c r="AF22" i="1"/>
  <c r="T22" i="1"/>
  <c r="P22" i="1"/>
  <c r="AB22" i="1"/>
  <c r="AE22" i="1"/>
  <c r="R22" i="1"/>
  <c r="O22" i="1"/>
  <c r="W22" i="1"/>
  <c r="AH22" i="1"/>
  <c r="Z22" i="1"/>
  <c r="X22" i="1"/>
  <c r="U22" i="1"/>
  <c r="M22" i="1"/>
  <c r="L22" i="1"/>
  <c r="AG20" i="1"/>
  <c r="Y20" i="1"/>
  <c r="Q20" i="1"/>
  <c r="AD20" i="1"/>
  <c r="V20" i="1"/>
  <c r="N20" i="1"/>
  <c r="S20" i="1"/>
  <c r="K20" i="1"/>
  <c r="O20" i="1"/>
  <c r="L20" i="1"/>
  <c r="AH20" i="1"/>
  <c r="Z20" i="1"/>
  <c r="M20" i="1"/>
  <c r="X20" i="1"/>
  <c r="W20" i="1"/>
  <c r="AC20" i="1"/>
  <c r="R20" i="1"/>
  <c r="P20" i="1"/>
  <c r="T20" i="1"/>
  <c r="AF20" i="1"/>
  <c r="AE20" i="1"/>
  <c r="AB20" i="1"/>
  <c r="U20" i="1"/>
  <c r="AC11" i="1"/>
  <c r="U11" i="1"/>
  <c r="M11" i="1"/>
  <c r="AH11" i="1"/>
  <c r="Z11" i="1"/>
  <c r="AE11" i="1"/>
  <c r="W11" i="1"/>
  <c r="O11" i="1"/>
  <c r="V11" i="1"/>
  <c r="K11" i="1"/>
  <c r="AG11" i="1"/>
  <c r="T11" i="1"/>
  <c r="S11" i="1"/>
  <c r="AF11" i="1"/>
  <c r="Y11" i="1"/>
  <c r="P11" i="1"/>
  <c r="AA11" i="1"/>
  <c r="X11" i="1"/>
  <c r="Q11" i="1"/>
  <c r="AD11" i="1"/>
  <c r="N11" i="1"/>
  <c r="AB11" i="1"/>
  <c r="L11" i="1"/>
  <c r="AG4" i="1"/>
  <c r="Y4" i="1"/>
  <c r="Q4" i="1"/>
  <c r="H28" i="1"/>
  <c r="AD4" i="1"/>
  <c r="V4" i="1"/>
  <c r="N4" i="1"/>
  <c r="Z4" i="1"/>
  <c r="O4" i="1"/>
  <c r="M4" i="1"/>
  <c r="AH4" i="1"/>
  <c r="X4" i="1"/>
  <c r="W4" i="1"/>
  <c r="L4" i="1"/>
  <c r="T4" i="1"/>
  <c r="AC4" i="1"/>
  <c r="S4" i="1"/>
  <c r="AE4" i="1"/>
  <c r="AF4" i="1"/>
  <c r="R4" i="1"/>
  <c r="P4" i="1"/>
  <c r="AA4" i="1"/>
  <c r="U4" i="1"/>
  <c r="AB4" i="1"/>
  <c r="AG6" i="1"/>
  <c r="Y6" i="1"/>
  <c r="Q6" i="1"/>
  <c r="AD6" i="1"/>
  <c r="V6" i="1"/>
  <c r="N6" i="1"/>
  <c r="AH6" i="1"/>
  <c r="W6" i="1"/>
  <c r="L6" i="1"/>
  <c r="K6" i="1"/>
  <c r="T6" i="1"/>
  <c r="AF6" i="1"/>
  <c r="U6" i="1"/>
  <c r="AE6" i="1"/>
  <c r="AB6" i="1"/>
  <c r="AC6" i="1"/>
  <c r="AA6" i="1"/>
  <c r="X6" i="1"/>
  <c r="Z6" i="1"/>
  <c r="S6" i="1"/>
  <c r="R6" i="1"/>
  <c r="P6" i="1"/>
  <c r="O6" i="1"/>
  <c r="AC21" i="1"/>
  <c r="U21" i="1"/>
  <c r="M21" i="1"/>
  <c r="AH21" i="1"/>
  <c r="Z21" i="1"/>
  <c r="R21" i="1"/>
  <c r="AE21" i="1"/>
  <c r="W21" i="1"/>
  <c r="O21" i="1"/>
  <c r="V21" i="1"/>
  <c r="AF21" i="1"/>
  <c r="S21" i="1"/>
  <c r="AG21" i="1"/>
  <c r="T21" i="1"/>
  <c r="AD21" i="1"/>
  <c r="Q21" i="1"/>
  <c r="Y21" i="1"/>
  <c r="L21" i="1"/>
  <c r="AA21" i="1"/>
  <c r="X21" i="1"/>
  <c r="P21" i="1"/>
  <c r="N21" i="1"/>
  <c r="K21" i="1"/>
  <c r="AC9" i="1"/>
  <c r="U9" i="1"/>
  <c r="M9" i="1"/>
  <c r="AH9" i="1"/>
  <c r="Z9" i="1"/>
  <c r="R9" i="1"/>
  <c r="AE9" i="1"/>
  <c r="W9" i="1"/>
  <c r="O9" i="1"/>
  <c r="AF9" i="1"/>
  <c r="S9" i="1"/>
  <c r="AD9" i="1"/>
  <c r="Q9" i="1"/>
  <c r="AB9" i="1"/>
  <c r="Y9" i="1"/>
  <c r="AG9" i="1"/>
  <c r="X9" i="1"/>
  <c r="L9" i="1"/>
  <c r="V9" i="1"/>
  <c r="T9" i="1"/>
  <c r="AA9" i="1"/>
  <c r="N9" i="1"/>
  <c r="K9" i="1"/>
  <c r="AC19" i="1"/>
  <c r="U19" i="1"/>
  <c r="M19" i="1"/>
  <c r="AH19" i="1"/>
  <c r="R19" i="1"/>
  <c r="AE19" i="1"/>
  <c r="W19" i="1"/>
  <c r="O19" i="1"/>
  <c r="AD19" i="1"/>
  <c r="S19" i="1"/>
  <c r="AA19" i="1"/>
  <c r="AB19" i="1"/>
  <c r="Q19" i="1"/>
  <c r="P19" i="1"/>
  <c r="N19" i="1"/>
  <c r="AG19" i="1"/>
  <c r="V19" i="1"/>
  <c r="L19" i="1"/>
  <c r="K19" i="1"/>
  <c r="AF19" i="1"/>
  <c r="Y19" i="1"/>
  <c r="X19" i="1"/>
  <c r="T19" i="1"/>
  <c r="AC25" i="1"/>
  <c r="U25" i="1"/>
  <c r="M25" i="1"/>
  <c r="AB25" i="1"/>
  <c r="T25" i="1"/>
  <c r="L25" i="1"/>
  <c r="AH25" i="1"/>
  <c r="Z25" i="1"/>
  <c r="R25" i="1"/>
  <c r="AE25" i="1"/>
  <c r="W25" i="1"/>
  <c r="O25" i="1"/>
  <c r="P25" i="1"/>
  <c r="AA25" i="1"/>
  <c r="K25" i="1"/>
  <c r="AD25" i="1"/>
  <c r="N25" i="1"/>
  <c r="Y25" i="1"/>
  <c r="S25" i="1"/>
  <c r="Q25" i="1"/>
  <c r="AG25" i="1"/>
  <c r="V25" i="1"/>
  <c r="X25" i="1"/>
  <c r="AG8" i="1"/>
  <c r="Y8" i="1"/>
  <c r="Q8" i="1"/>
  <c r="AD8" i="1"/>
  <c r="V8" i="1"/>
  <c r="N8" i="1"/>
  <c r="AA8" i="1"/>
  <c r="S8" i="1"/>
  <c r="K8" i="1"/>
  <c r="W8" i="1"/>
  <c r="AH8" i="1"/>
  <c r="U8" i="1"/>
  <c r="T8" i="1"/>
  <c r="AF8" i="1"/>
  <c r="R8" i="1"/>
  <c r="P8" i="1"/>
  <c r="M8" i="1"/>
  <c r="AC8" i="1"/>
  <c r="X8" i="1"/>
  <c r="AE8" i="1"/>
  <c r="L8" i="1"/>
  <c r="Z8" i="1"/>
  <c r="AB8" i="1"/>
  <c r="Y26" i="1"/>
  <c r="Q26" i="1"/>
  <c r="AF26" i="1"/>
  <c r="X26" i="1"/>
  <c r="P26" i="1"/>
  <c r="AD26" i="1"/>
  <c r="V26" i="1"/>
  <c r="N26" i="1"/>
  <c r="AC26" i="1"/>
  <c r="AA26" i="1"/>
  <c r="S26" i="1"/>
  <c r="K26" i="1"/>
  <c r="AH26" i="1"/>
  <c r="R26" i="1"/>
  <c r="M26" i="1"/>
  <c r="AB26" i="1"/>
  <c r="O26" i="1"/>
  <c r="AE26" i="1"/>
  <c r="L26" i="1"/>
  <c r="U26" i="1"/>
  <c r="T26" i="1"/>
  <c r="W26" i="1"/>
  <c r="Z26" i="1"/>
  <c r="AC15" i="1"/>
  <c r="U15" i="1"/>
  <c r="M15" i="1"/>
  <c r="AH15" i="1"/>
  <c r="Z15" i="1"/>
  <c r="R15" i="1"/>
  <c r="AE15" i="1"/>
  <c r="W15" i="1"/>
  <c r="O15" i="1"/>
  <c r="AG15" i="1"/>
  <c r="T15" i="1"/>
  <c r="AD15" i="1"/>
  <c r="AF15" i="1"/>
  <c r="S15" i="1"/>
  <c r="Q15" i="1"/>
  <c r="X15" i="1"/>
  <c r="K15" i="1"/>
  <c r="AA15" i="1"/>
  <c r="Y15" i="1"/>
  <c r="N15" i="1"/>
  <c r="AB15" i="1"/>
  <c r="P15" i="1"/>
  <c r="L15" i="1"/>
  <c r="AC27" i="1"/>
  <c r="U27" i="1"/>
  <c r="M27" i="1"/>
  <c r="AB27" i="1"/>
  <c r="T27" i="1"/>
  <c r="L27" i="1"/>
  <c r="Z27" i="1"/>
  <c r="R27" i="1"/>
  <c r="Y27" i="1"/>
  <c r="Q27" i="1"/>
  <c r="AG27" i="1"/>
  <c r="AF27" i="1"/>
  <c r="X27" i="1"/>
  <c r="P27" i="1"/>
  <c r="AE27" i="1"/>
  <c r="W27" i="1"/>
  <c r="O27" i="1"/>
  <c r="AD27" i="1"/>
  <c r="V27" i="1"/>
  <c r="AA27" i="1"/>
  <c r="S27" i="1"/>
  <c r="N27" i="1"/>
  <c r="K27" i="1"/>
  <c r="AG18" i="1"/>
  <c r="Q18" i="1"/>
  <c r="AD18" i="1"/>
  <c r="V18" i="1"/>
  <c r="N18" i="1"/>
  <c r="AA18" i="1"/>
  <c r="S18" i="1"/>
  <c r="K18" i="1"/>
  <c r="X18" i="1"/>
  <c r="L18" i="1"/>
  <c r="AF18" i="1"/>
  <c r="T18" i="1"/>
  <c r="AH18" i="1"/>
  <c r="W18" i="1"/>
  <c r="U18" i="1"/>
  <c r="AE18" i="1"/>
  <c r="Z18" i="1"/>
  <c r="O18" i="1"/>
  <c r="P18" i="1"/>
  <c r="AC18" i="1"/>
  <c r="M18" i="1"/>
  <c r="R18" i="1"/>
  <c r="AB18" i="1"/>
  <c r="AC7" i="1"/>
  <c r="U7" i="1"/>
  <c r="M7" i="1"/>
  <c r="AH7" i="1"/>
  <c r="Z7" i="1"/>
  <c r="R7" i="1"/>
  <c r="AA7" i="1"/>
  <c r="P7" i="1"/>
  <c r="Y7" i="1"/>
  <c r="O7" i="1"/>
  <c r="X7" i="1"/>
  <c r="AF7" i="1"/>
  <c r="Q7" i="1"/>
  <c r="W7" i="1"/>
  <c r="AE7" i="1"/>
  <c r="AB7" i="1"/>
  <c r="AG7" i="1"/>
  <c r="AD7" i="1"/>
  <c r="L7" i="1"/>
  <c r="K7" i="1"/>
  <c r="S7" i="1"/>
  <c r="V7" i="1"/>
  <c r="T7" i="1"/>
  <c r="AC17" i="1"/>
  <c r="U17" i="1"/>
  <c r="M17" i="1"/>
  <c r="AH17" i="1"/>
  <c r="Z17" i="1"/>
  <c r="R17" i="1"/>
  <c r="AE17" i="1"/>
  <c r="W17" i="1"/>
  <c r="O17" i="1"/>
  <c r="AA17" i="1"/>
  <c r="N17" i="1"/>
  <c r="Y17" i="1"/>
  <c r="L17" i="1"/>
  <c r="V17" i="1"/>
  <c r="K17" i="1"/>
  <c r="AD17" i="1"/>
  <c r="Q17" i="1"/>
  <c r="T17" i="1"/>
  <c r="S17" i="1"/>
  <c r="AG17" i="1"/>
  <c r="P17" i="1"/>
  <c r="AF17" i="1"/>
  <c r="AB17" i="1"/>
  <c r="AC13" i="1"/>
  <c r="U13" i="1"/>
  <c r="M13" i="1"/>
  <c r="AH13" i="1"/>
  <c r="Z13" i="1"/>
  <c r="R13" i="1"/>
  <c r="AE13" i="1"/>
  <c r="W13" i="1"/>
  <c r="O13" i="1"/>
  <c r="AA13" i="1"/>
  <c r="N13" i="1"/>
  <c r="Y13" i="1"/>
  <c r="X13" i="1"/>
  <c r="L13" i="1"/>
  <c r="K13" i="1"/>
  <c r="AD13" i="1"/>
  <c r="AG13" i="1"/>
  <c r="V13" i="1"/>
  <c r="S13" i="1"/>
  <c r="Q13" i="1"/>
  <c r="P13" i="1"/>
  <c r="AF13" i="1"/>
  <c r="AB13" i="1"/>
  <c r="AG12" i="1"/>
  <c r="Y12" i="1"/>
  <c r="Q12" i="1"/>
  <c r="AD12" i="1"/>
  <c r="V12" i="1"/>
  <c r="N12" i="1"/>
  <c r="AA12" i="1"/>
  <c r="K12" i="1"/>
  <c r="AE12" i="1"/>
  <c r="AC12" i="1"/>
  <c r="AB12" i="1"/>
  <c r="R12" i="1"/>
  <c r="P12" i="1"/>
  <c r="AF12" i="1"/>
  <c r="M12" i="1"/>
  <c r="W12" i="1"/>
  <c r="Z12" i="1"/>
  <c r="L12" i="1"/>
  <c r="AH12" i="1"/>
  <c r="X12" i="1"/>
  <c r="U12" i="1"/>
  <c r="O12" i="1"/>
  <c r="T12" i="1"/>
  <c r="AG10" i="1"/>
  <c r="Y10" i="1"/>
  <c r="AD10" i="1"/>
  <c r="V10" i="1"/>
  <c r="N10" i="1"/>
  <c r="AA10" i="1"/>
  <c r="S10" i="1"/>
  <c r="K10" i="1"/>
  <c r="AB10" i="1"/>
  <c r="P10" i="1"/>
  <c r="O10" i="1"/>
  <c r="Z10" i="1"/>
  <c r="X10" i="1"/>
  <c r="M10" i="1"/>
  <c r="R10" i="1"/>
  <c r="AH10" i="1"/>
  <c r="AC10" i="1"/>
  <c r="T10" i="1"/>
  <c r="AF10" i="1"/>
  <c r="L10" i="1"/>
  <c r="AE10" i="1"/>
  <c r="W10" i="1"/>
  <c r="U10" i="1"/>
  <c r="AC5" i="1"/>
  <c r="U5" i="1"/>
  <c r="M5" i="1"/>
  <c r="AH5" i="1"/>
  <c r="Z5" i="1"/>
  <c r="R5" i="1"/>
  <c r="AD5" i="1"/>
  <c r="S5" i="1"/>
  <c r="AB5" i="1"/>
  <c r="Q5" i="1"/>
  <c r="AA5" i="1"/>
  <c r="P5" i="1"/>
  <c r="W5" i="1"/>
  <c r="AG5" i="1"/>
  <c r="O5" i="1"/>
  <c r="AF5" i="1"/>
  <c r="K5" i="1"/>
  <c r="V5" i="1"/>
  <c r="N5" i="1"/>
  <c r="Y5" i="1"/>
  <c r="X5" i="1"/>
  <c r="T5" i="1"/>
  <c r="AE5" i="1"/>
  <c r="AI27" i="1" l="1"/>
  <c r="AI18" i="1"/>
  <c r="AI14" i="1"/>
  <c r="AI26" i="1"/>
  <c r="AI21" i="1"/>
  <c r="AI4" i="1"/>
  <c r="AI16" i="1"/>
  <c r="AI17" i="1"/>
  <c r="AI8" i="1"/>
  <c r="AI22" i="1"/>
  <c r="AI12" i="1"/>
  <c r="AI11" i="1"/>
  <c r="AI24" i="1"/>
  <c r="AI5" i="1"/>
  <c r="AI10" i="1"/>
  <c r="AI7" i="1"/>
  <c r="AI15" i="1"/>
  <c r="AI6" i="1"/>
  <c r="AI20" i="1"/>
  <c r="AI9" i="1"/>
  <c r="AI23" i="1"/>
  <c r="AI13" i="1"/>
  <c r="AI25" i="1"/>
  <c r="AI19" i="1"/>
  <c r="AI28" i="1" l="1"/>
</calcChain>
</file>

<file path=xl/sharedStrings.xml><?xml version="1.0" encoding="utf-8"?>
<sst xmlns="http://schemas.openxmlformats.org/spreadsheetml/2006/main" count="32" uniqueCount="30">
  <si>
    <t>Hospital Name</t>
  </si>
  <si>
    <t>%age of Total Beds</t>
  </si>
  <si>
    <t>Arbour Hospital</t>
  </si>
  <si>
    <t>Beth Israel Deaconess Medical Center - West Campus</t>
  </si>
  <si>
    <t>Beth Isreal Deaconess medical Center - East Campus</t>
  </si>
  <si>
    <t>Boston Medical Center - East Newton Campus</t>
  </si>
  <si>
    <t>Boston Medical Center - Menino Campus</t>
  </si>
  <si>
    <t>Brigham and Women's Hospital</t>
  </si>
  <si>
    <t>Carney Hospital</t>
  </si>
  <si>
    <t>Children's Hospital Boston</t>
  </si>
  <si>
    <t>Dana-Farber Cancer Institute</t>
  </si>
  <si>
    <t>Erich LIindemann Mental Health Center</t>
  </si>
  <si>
    <t>Faulkner Hospital</t>
  </si>
  <si>
    <t>Franciscan Children's Hospital &amp; Rehab Center</t>
  </si>
  <si>
    <t>Hebrew Rehabilitation Center</t>
  </si>
  <si>
    <t>Jewish Memorial Hospital &amp; Radius Hospital</t>
  </si>
  <si>
    <t>Kindred Hospital</t>
  </si>
  <si>
    <t>Lemuel Shattuck Hospital</t>
  </si>
  <si>
    <t>Mass General Hospital</t>
  </si>
  <si>
    <t>Massachusetts Eye and Ear Infirmary</t>
  </si>
  <si>
    <t>New England Baptist Hospital</t>
  </si>
  <si>
    <t>Shriner’s Burn Institute </t>
  </si>
  <si>
    <t>Spaulding Rehabilitation Hospital</t>
  </si>
  <si>
    <t>St. Elizabeth's Hospital</t>
  </si>
  <si>
    <t>Tufts Medical Center</t>
  </si>
  <si>
    <t>VA Bos. Healthcare System - W. Roxbury</t>
  </si>
  <si>
    <t># Beds for Transfer Patients</t>
  </si>
  <si>
    <t># Staffed Beds</t>
  </si>
  <si>
    <t>Hospital #</t>
  </si>
  <si>
    <t># Patient 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</si>
</sst>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3" borderId="1" xfId="2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4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0" fillId="6" borderId="1" xfId="2" applyNumberFormat="1" applyFont="1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86B6-0AFD-1C4B-8CFA-79334F984510}">
  <dimension ref="B2:AI28"/>
  <sheetViews>
    <sheetView showGridLines="0" tabSelected="1" topLeftCell="G1" zoomScale="118" workbookViewId="0">
      <selection activeCell="Z20" sqref="Z20"/>
    </sheetView>
  </sheetViews>
  <sheetFormatPr baseColWidth="10" defaultRowHeight="16" x14ac:dyDescent="0.2"/>
  <cols>
    <col min="1" max="1" width="10.83203125" style="1"/>
    <col min="2" max="2" width="8.5" style="1" customWidth="1"/>
    <col min="3" max="3" width="46" style="1" bestFit="1" customWidth="1"/>
    <col min="4" max="4" width="9.33203125" style="1" customWidth="1"/>
    <col min="5" max="5" width="13.6640625" style="1" bestFit="1" customWidth="1"/>
    <col min="6" max="6" width="0" style="1" hidden="1" customWidth="1"/>
    <col min="7" max="7" width="15.6640625" style="1" customWidth="1"/>
    <col min="8" max="8" width="12.33203125" style="2" customWidth="1"/>
    <col min="9" max="9" width="17.5" style="1" customWidth="1"/>
    <col min="10" max="10" width="10.1640625" style="1" customWidth="1"/>
    <col min="11" max="34" width="5.6640625" style="1" bestFit="1" customWidth="1"/>
    <col min="35" max="35" width="8.83203125" style="1" customWidth="1"/>
    <col min="36" max="16384" width="10.83203125" style="1"/>
  </cols>
  <sheetData>
    <row r="2" spans="2:35" ht="32" customHeight="1" x14ac:dyDescent="0.2">
      <c r="J2" s="10" t="s">
        <v>26</v>
      </c>
      <c r="K2" s="4">
        <v>3</v>
      </c>
      <c r="L2" s="4">
        <v>7</v>
      </c>
      <c r="M2" s="4">
        <v>7</v>
      </c>
      <c r="N2" s="4">
        <v>4</v>
      </c>
      <c r="O2" s="4">
        <v>4</v>
      </c>
      <c r="P2" s="4">
        <v>16</v>
      </c>
      <c r="Q2" s="4">
        <v>2</v>
      </c>
      <c r="R2" s="4">
        <v>10</v>
      </c>
      <c r="S2" s="4">
        <v>1</v>
      </c>
      <c r="T2" s="4">
        <v>1</v>
      </c>
      <c r="U2" s="4">
        <v>3</v>
      </c>
      <c r="V2" s="4">
        <v>2</v>
      </c>
      <c r="W2" s="4">
        <v>14</v>
      </c>
      <c r="X2" s="4">
        <v>4</v>
      </c>
      <c r="Y2" s="4">
        <v>1</v>
      </c>
      <c r="Z2" s="4">
        <v>5</v>
      </c>
      <c r="AA2" s="15">
        <v>20</v>
      </c>
      <c r="AB2" s="4">
        <v>1</v>
      </c>
      <c r="AC2" s="4">
        <v>2</v>
      </c>
      <c r="AD2" s="4">
        <v>1</v>
      </c>
      <c r="AE2" s="4">
        <v>3</v>
      </c>
      <c r="AF2" s="4">
        <v>6</v>
      </c>
      <c r="AG2" s="4">
        <v>8</v>
      </c>
      <c r="AH2" s="4">
        <v>3</v>
      </c>
    </row>
    <row r="3" spans="2:35" s="8" customFormat="1" ht="32" customHeight="1" x14ac:dyDescent="0.2">
      <c r="B3" s="7" t="s">
        <v>28</v>
      </c>
      <c r="C3" s="7" t="s">
        <v>0</v>
      </c>
      <c r="D3" s="7" t="s">
        <v>27</v>
      </c>
      <c r="E3" s="7"/>
      <c r="F3" s="7"/>
      <c r="G3" s="7" t="s">
        <v>26</v>
      </c>
      <c r="H3" s="9" t="s">
        <v>1</v>
      </c>
      <c r="J3" s="7" t="s">
        <v>28</v>
      </c>
      <c r="K3" s="13">
        <v>1</v>
      </c>
      <c r="L3" s="13">
        <v>2</v>
      </c>
      <c r="M3" s="13">
        <v>3</v>
      </c>
      <c r="N3" s="13">
        <v>4</v>
      </c>
      <c r="O3" s="13">
        <v>5</v>
      </c>
      <c r="P3" s="13">
        <v>6</v>
      </c>
      <c r="Q3" s="13">
        <v>7</v>
      </c>
      <c r="R3" s="13">
        <v>8</v>
      </c>
      <c r="S3" s="13">
        <v>9</v>
      </c>
      <c r="T3" s="13">
        <v>10</v>
      </c>
      <c r="U3" s="13">
        <v>11</v>
      </c>
      <c r="V3" s="13">
        <v>12</v>
      </c>
      <c r="W3" s="13">
        <v>13</v>
      </c>
      <c r="X3" s="13">
        <v>14</v>
      </c>
      <c r="Y3" s="13">
        <v>15</v>
      </c>
      <c r="Z3" s="13">
        <v>16</v>
      </c>
      <c r="AA3" s="18">
        <v>17</v>
      </c>
      <c r="AB3" s="13">
        <v>18</v>
      </c>
      <c r="AC3" s="13">
        <v>19</v>
      </c>
      <c r="AD3" s="13">
        <v>20</v>
      </c>
      <c r="AE3" s="13">
        <v>21</v>
      </c>
      <c r="AF3" s="13">
        <v>22</v>
      </c>
      <c r="AG3" s="13">
        <v>23</v>
      </c>
      <c r="AH3" s="13">
        <v>24</v>
      </c>
      <c r="AI3" s="7" t="s">
        <v>29</v>
      </c>
    </row>
    <row r="4" spans="2:35" x14ac:dyDescent="0.2">
      <c r="B4" s="12">
        <v>1</v>
      </c>
      <c r="C4" s="3" t="s">
        <v>2</v>
      </c>
      <c r="D4" s="3">
        <v>136</v>
      </c>
      <c r="E4" s="3">
        <f>D4/$D$28</f>
        <v>2.0887728459530026E-2</v>
      </c>
      <c r="F4" s="3"/>
      <c r="G4" s="4">
        <f>ROUND(D4/50,0)</f>
        <v>3</v>
      </c>
      <c r="H4" s="5">
        <f>G4/$G$28</f>
        <v>2.34375E-2</v>
      </c>
      <c r="J4" s="12">
        <v>1</v>
      </c>
      <c r="K4" s="6">
        <f>IF($J4=K$3,0,ROUND($H4*K$2,0))</f>
        <v>0</v>
      </c>
      <c r="L4" s="6">
        <f>IF($J4=L$3,0,ROUND($H4*L$2,0))</f>
        <v>0</v>
      </c>
      <c r="M4" s="6">
        <f>IF($J4=M$3,0,ROUND($H4*M$2,0))</f>
        <v>0</v>
      </c>
      <c r="N4" s="6">
        <f>IF($J4=N$3,0,ROUND($H4*N$2,0))</f>
        <v>0</v>
      </c>
      <c r="O4" s="6">
        <f>IF($J4=O$3,0,ROUND($H4*O$2,0))</f>
        <v>0</v>
      </c>
      <c r="P4" s="6">
        <f>IF($J4=P$3,0,ROUND($H4*P$2,0))</f>
        <v>0</v>
      </c>
      <c r="Q4" s="6">
        <f>IF($J4=Q$3,0,ROUND($H4*Q$2,0))</f>
        <v>0</v>
      </c>
      <c r="R4" s="6">
        <f>IF($J4=R$3,0,ROUND($H4*R$2,0))</f>
        <v>0</v>
      </c>
      <c r="S4" s="6">
        <f>IF($J4=S$3,0,ROUND($H4*S$2,0))</f>
        <v>0</v>
      </c>
      <c r="T4" s="6">
        <f>IF($J4=T$3,0,ROUND($H4*T$2,0))</f>
        <v>0</v>
      </c>
      <c r="U4" s="6">
        <f>IF($J4=U$3,0,ROUND($H4*U$2,0))</f>
        <v>0</v>
      </c>
      <c r="V4" s="6">
        <f>IF($J4=V$3,0,ROUND($H4*V$2,0))</f>
        <v>0</v>
      </c>
      <c r="W4" s="6">
        <f>IF($J4=W$3,0,ROUND($H4*W$2,0))</f>
        <v>0</v>
      </c>
      <c r="X4" s="6">
        <f>IF($J4=X$3,0,ROUND($H4*X$2,0))</f>
        <v>0</v>
      </c>
      <c r="Y4" s="6">
        <f>IF($J4=Y$3,0,ROUND($H4*Y$2,0))</f>
        <v>0</v>
      </c>
      <c r="Z4" s="6">
        <f>IF($J4=Z$3,0,ROUND($H4*Z$2,0))</f>
        <v>0</v>
      </c>
      <c r="AA4" s="17">
        <f>IF($J4=AA$3,0,ROUND($H4*AA$2,0))</f>
        <v>0</v>
      </c>
      <c r="AB4" s="6">
        <f>IF($J4=AB$3,0,ROUND($H4*AB$2,0))</f>
        <v>0</v>
      </c>
      <c r="AC4" s="6">
        <f>IF($J4=AC$3,0,ROUND($H4*AC$2,0))</f>
        <v>0</v>
      </c>
      <c r="AD4" s="6">
        <f>IF($J4=AD$3,0,ROUND($H4*AD$2,0))</f>
        <v>0</v>
      </c>
      <c r="AE4" s="6">
        <f>IF($J4=AE$3,0,ROUND($H4*AE$2,0))</f>
        <v>0</v>
      </c>
      <c r="AF4" s="6">
        <f>IF($J4=AF$3,0,ROUND($H4*AF$2,0))</f>
        <v>0</v>
      </c>
      <c r="AG4" s="6">
        <f>IF($J4=AG$3,0,ROUND($H4*AG$2,0))</f>
        <v>0</v>
      </c>
      <c r="AH4" s="6">
        <f>IF($J4=AH$3,0,ROUND($H4*AH$2,0))</f>
        <v>0</v>
      </c>
      <c r="AI4" s="6">
        <f>SUM(K4:AH4)</f>
        <v>0</v>
      </c>
    </row>
    <row r="5" spans="2:35" x14ac:dyDescent="0.2">
      <c r="B5" s="12">
        <v>2</v>
      </c>
      <c r="C5" s="3" t="s">
        <v>3</v>
      </c>
      <c r="D5" s="3">
        <v>371</v>
      </c>
      <c r="E5" s="3">
        <f t="shared" ref="E5:E27" si="0">D5/$D$28</f>
        <v>5.6980494547688526E-2</v>
      </c>
      <c r="F5" s="3"/>
      <c r="G5" s="4">
        <f t="shared" ref="G5:G27" si="1">ROUND(D5/50,0)</f>
        <v>7</v>
      </c>
      <c r="H5" s="5">
        <f>G5/$G$28</f>
        <v>5.46875E-2</v>
      </c>
      <c r="J5" s="12">
        <v>2</v>
      </c>
      <c r="K5" s="6">
        <f>IF($J5=K$3,0,ROUND($H5*K$2,0))</f>
        <v>0</v>
      </c>
      <c r="L5" s="6">
        <f>IF($J5=L$3,0,ROUND($H5*L$2,0))</f>
        <v>0</v>
      </c>
      <c r="M5" s="6">
        <f>IF($J5=M$3,0,ROUND($H5*M$2,0))</f>
        <v>0</v>
      </c>
      <c r="N5" s="6">
        <f>IF($J5=N$3,0,ROUND($H5*N$2,0))</f>
        <v>0</v>
      </c>
      <c r="O5" s="6">
        <f>IF($J5=O$3,0,ROUND($H5*O$2,0))</f>
        <v>0</v>
      </c>
      <c r="P5" s="6">
        <f>IF($J5=P$3,0,ROUND($H5*P$2,0))</f>
        <v>1</v>
      </c>
      <c r="Q5" s="6">
        <f>IF($J5=Q$3,0,ROUND($H5*Q$2,0))</f>
        <v>0</v>
      </c>
      <c r="R5" s="6">
        <f>IF($J5=R$3,0,ROUND($H5*R$2,0))</f>
        <v>1</v>
      </c>
      <c r="S5" s="6">
        <f>IF($J5=S$3,0,ROUND($H5*S$2,0))</f>
        <v>0</v>
      </c>
      <c r="T5" s="6">
        <f>IF($J5=T$3,0,ROUND($H5*T$2,0))</f>
        <v>0</v>
      </c>
      <c r="U5" s="6">
        <f>IF($J5=U$3,0,ROUND($H5*U$2,0))</f>
        <v>0</v>
      </c>
      <c r="V5" s="6">
        <f>IF($J5=V$3,0,ROUND($H5*V$2,0))</f>
        <v>0</v>
      </c>
      <c r="W5" s="6">
        <f>IF($J5=W$3,0,ROUND($H5*W$2,0))</f>
        <v>1</v>
      </c>
      <c r="X5" s="6">
        <f>IF($J5=X$3,0,ROUND($H5*X$2,0))</f>
        <v>0</v>
      </c>
      <c r="Y5" s="6">
        <f>IF($J5=Y$3,0,ROUND($H5*Y$2,0))</f>
        <v>0</v>
      </c>
      <c r="Z5" s="6">
        <f>IF($J5=Z$3,0,ROUND($H5*Z$2,0))</f>
        <v>0</v>
      </c>
      <c r="AA5" s="17">
        <f>IF($J5=AA$3,0,ROUND($H5*AA$2,0))</f>
        <v>1</v>
      </c>
      <c r="AB5" s="6">
        <f>IF($J5=AB$3,0,ROUND($H5*AB$2,0))</f>
        <v>0</v>
      </c>
      <c r="AC5" s="6">
        <f>IF($J5=AC$3,0,ROUND($H5*AC$2,0))</f>
        <v>0</v>
      </c>
      <c r="AD5" s="6">
        <f>IF($J5=AD$3,0,ROUND($H5*AD$2,0))</f>
        <v>0</v>
      </c>
      <c r="AE5" s="6">
        <f>IF($J5=AE$3,0,ROUND($H5*AE$2,0))</f>
        <v>0</v>
      </c>
      <c r="AF5" s="6">
        <f>IF($J5=AF$3,0,ROUND($H5*AF$2,0))</f>
        <v>0</v>
      </c>
      <c r="AG5" s="6">
        <f>IF($J5=AG$3,0,ROUND($H5*AG$2,0))</f>
        <v>0</v>
      </c>
      <c r="AH5" s="6">
        <f>IF($J5=AH$3,0,ROUND($H5*AH$2,0))</f>
        <v>0</v>
      </c>
      <c r="AI5" s="6">
        <f>SUM(K5:AH5)</f>
        <v>4</v>
      </c>
    </row>
    <row r="6" spans="2:35" x14ac:dyDescent="0.2">
      <c r="B6" s="12">
        <v>3</v>
      </c>
      <c r="C6" s="3" t="s">
        <v>4</v>
      </c>
      <c r="D6" s="3">
        <v>372</v>
      </c>
      <c r="E6" s="3">
        <f t="shared" si="0"/>
        <v>5.7134080786361542E-2</v>
      </c>
      <c r="F6" s="3"/>
      <c r="G6" s="4">
        <f t="shared" si="1"/>
        <v>7</v>
      </c>
      <c r="H6" s="5">
        <f>G6/$G$28</f>
        <v>5.46875E-2</v>
      </c>
      <c r="J6" s="12">
        <v>3</v>
      </c>
      <c r="K6" s="6">
        <f>IF($J6=K$3,0,ROUND($H6*K$2,0))</f>
        <v>0</v>
      </c>
      <c r="L6" s="6">
        <f>IF($J6=L$3,0,ROUND($H6*L$2,0))</f>
        <v>0</v>
      </c>
      <c r="M6" s="6">
        <f>IF($J6=M$3,0,ROUND($H6*M$2,0))</f>
        <v>0</v>
      </c>
      <c r="N6" s="6">
        <f>IF($J6=N$3,0,ROUND($H6*N$2,0))</f>
        <v>0</v>
      </c>
      <c r="O6" s="6">
        <f>IF($J6=O$3,0,ROUND($H6*O$2,0))</f>
        <v>0</v>
      </c>
      <c r="P6" s="6">
        <f>IF($J6=P$3,0,ROUND($H6*P$2,0))</f>
        <v>1</v>
      </c>
      <c r="Q6" s="6">
        <f>IF($J6=Q$3,0,ROUND($H6*Q$2,0))</f>
        <v>0</v>
      </c>
      <c r="R6" s="6">
        <f>IF($J6=R$3,0,ROUND($H6*R$2,0))</f>
        <v>1</v>
      </c>
      <c r="S6" s="6">
        <f>IF($J6=S$3,0,ROUND($H6*S$2,0))</f>
        <v>0</v>
      </c>
      <c r="T6" s="6">
        <f>IF($J6=T$3,0,ROUND($H6*T$2,0))</f>
        <v>0</v>
      </c>
      <c r="U6" s="6">
        <f>IF($J6=U$3,0,ROUND($H6*U$2,0))</f>
        <v>0</v>
      </c>
      <c r="V6" s="6">
        <f>IF($J6=V$3,0,ROUND($H6*V$2,0))</f>
        <v>0</v>
      </c>
      <c r="W6" s="6">
        <f>IF($J6=W$3,0,ROUND($H6*W$2,0))</f>
        <v>1</v>
      </c>
      <c r="X6" s="6">
        <f>IF($J6=X$3,0,ROUND($H6*X$2,0))</f>
        <v>0</v>
      </c>
      <c r="Y6" s="6">
        <f>IF($J6=Y$3,0,ROUND($H6*Y$2,0))</f>
        <v>0</v>
      </c>
      <c r="Z6" s="6">
        <f>IF($J6=Z$3,0,ROUND($H6*Z$2,0))</f>
        <v>0</v>
      </c>
      <c r="AA6" s="17">
        <f>IF($J6=AA$3,0,ROUND($H6*AA$2,0))</f>
        <v>1</v>
      </c>
      <c r="AB6" s="6">
        <f>IF($J6=AB$3,0,ROUND($H6*AB$2,0))</f>
        <v>0</v>
      </c>
      <c r="AC6" s="6">
        <f>IF($J6=AC$3,0,ROUND($H6*AC$2,0))</f>
        <v>0</v>
      </c>
      <c r="AD6" s="6">
        <f>IF($J6=AD$3,0,ROUND($H6*AD$2,0))</f>
        <v>0</v>
      </c>
      <c r="AE6" s="6">
        <f>IF($J6=AE$3,0,ROUND($H6*AE$2,0))</f>
        <v>0</v>
      </c>
      <c r="AF6" s="6">
        <f>IF($J6=AF$3,0,ROUND($H6*AF$2,0))</f>
        <v>0</v>
      </c>
      <c r="AG6" s="6">
        <f>IF($J6=AG$3,0,ROUND($H6*AG$2,0))</f>
        <v>0</v>
      </c>
      <c r="AH6" s="6">
        <f>IF($J6=AH$3,0,ROUND($H6*AH$2,0))</f>
        <v>0</v>
      </c>
      <c r="AI6" s="6">
        <f>SUM(K6:AH6)</f>
        <v>4</v>
      </c>
    </row>
    <row r="7" spans="2:35" x14ac:dyDescent="0.2">
      <c r="B7" s="12">
        <v>4</v>
      </c>
      <c r="C7" s="3" t="s">
        <v>5</v>
      </c>
      <c r="D7" s="3">
        <v>214</v>
      </c>
      <c r="E7" s="3">
        <f t="shared" si="0"/>
        <v>3.286745507602519E-2</v>
      </c>
      <c r="F7" s="3"/>
      <c r="G7" s="4">
        <f t="shared" si="1"/>
        <v>4</v>
      </c>
      <c r="H7" s="5">
        <f>G7/$G$28</f>
        <v>3.125E-2</v>
      </c>
      <c r="J7" s="12">
        <v>4</v>
      </c>
      <c r="K7" s="6">
        <f>IF($J7=K$3,0,ROUND($H7*K$2,0))</f>
        <v>0</v>
      </c>
      <c r="L7" s="6">
        <f>IF($J7=L$3,0,ROUND($H7*L$2,0))</f>
        <v>0</v>
      </c>
      <c r="M7" s="6">
        <f>IF($J7=M$3,0,ROUND($H7*M$2,0))</f>
        <v>0</v>
      </c>
      <c r="N7" s="6">
        <f>IF($J7=N$3,0,ROUND($H7*N$2,0))</f>
        <v>0</v>
      </c>
      <c r="O7" s="6">
        <f>IF($J7=O$3,0,ROUND($H7*O$2,0))</f>
        <v>0</v>
      </c>
      <c r="P7" s="6">
        <f>IF($J7=P$3,0,ROUND($H7*P$2,0))</f>
        <v>1</v>
      </c>
      <c r="Q7" s="6">
        <f>IF($J7=Q$3,0,ROUND($H7*Q$2,0))</f>
        <v>0</v>
      </c>
      <c r="R7" s="6">
        <f>IF($J7=R$3,0,ROUND($H7*R$2,0))</f>
        <v>0</v>
      </c>
      <c r="S7" s="6">
        <f>IF($J7=S$3,0,ROUND($H7*S$2,0))</f>
        <v>0</v>
      </c>
      <c r="T7" s="6">
        <f>IF($J7=T$3,0,ROUND($H7*T$2,0))</f>
        <v>0</v>
      </c>
      <c r="U7" s="6">
        <f>IF($J7=U$3,0,ROUND($H7*U$2,0))</f>
        <v>0</v>
      </c>
      <c r="V7" s="6">
        <f>IF($J7=V$3,0,ROUND($H7*V$2,0))</f>
        <v>0</v>
      </c>
      <c r="W7" s="6">
        <f>IF($J7=W$3,0,ROUND($H7*W$2,0))</f>
        <v>0</v>
      </c>
      <c r="X7" s="6">
        <f>IF($J7=X$3,0,ROUND($H7*X$2,0))</f>
        <v>0</v>
      </c>
      <c r="Y7" s="6">
        <f>IF($J7=Y$3,0,ROUND($H7*Y$2,0))</f>
        <v>0</v>
      </c>
      <c r="Z7" s="6">
        <f>IF($J7=Z$3,0,ROUND($H7*Z$2,0))</f>
        <v>0</v>
      </c>
      <c r="AA7" s="17">
        <f>IF($J7=AA$3,0,ROUND($H7*AA$2,0))</f>
        <v>1</v>
      </c>
      <c r="AB7" s="6">
        <f>IF($J7=AB$3,0,ROUND($H7*AB$2,0))</f>
        <v>0</v>
      </c>
      <c r="AC7" s="6">
        <f>IF($J7=AC$3,0,ROUND($H7*AC$2,0))</f>
        <v>0</v>
      </c>
      <c r="AD7" s="6">
        <f>IF($J7=AD$3,0,ROUND($H7*AD$2,0))</f>
        <v>0</v>
      </c>
      <c r="AE7" s="6">
        <f>IF($J7=AE$3,0,ROUND($H7*AE$2,0))</f>
        <v>0</v>
      </c>
      <c r="AF7" s="6">
        <f>IF($J7=AF$3,0,ROUND($H7*AF$2,0))</f>
        <v>0</v>
      </c>
      <c r="AG7" s="6">
        <f>IF($J7=AG$3,0,ROUND($H7*AG$2,0))</f>
        <v>0</v>
      </c>
      <c r="AH7" s="6">
        <f>IF($J7=AH$3,0,ROUND($H7*AH$2,0))</f>
        <v>0</v>
      </c>
      <c r="AI7" s="6">
        <f>SUM(K7:AH7)</f>
        <v>2</v>
      </c>
    </row>
    <row r="8" spans="2:35" x14ac:dyDescent="0.2">
      <c r="B8" s="12">
        <v>5</v>
      </c>
      <c r="C8" s="3" t="s">
        <v>6</v>
      </c>
      <c r="D8" s="3">
        <v>214</v>
      </c>
      <c r="E8" s="3">
        <f t="shared" si="0"/>
        <v>3.286745507602519E-2</v>
      </c>
      <c r="F8" s="3"/>
      <c r="G8" s="4">
        <f t="shared" si="1"/>
        <v>4</v>
      </c>
      <c r="H8" s="5">
        <f>G8/$G$28</f>
        <v>3.125E-2</v>
      </c>
      <c r="J8" s="12">
        <v>5</v>
      </c>
      <c r="K8" s="6">
        <f>IF($J8=K$3,0,ROUND($H8*K$2,0))</f>
        <v>0</v>
      </c>
      <c r="L8" s="6">
        <f>IF($J8=L$3,0,ROUND($H8*L$2,0))</f>
        <v>0</v>
      </c>
      <c r="M8" s="6">
        <f>IF($J8=M$3,0,ROUND($H8*M$2,0))</f>
        <v>0</v>
      </c>
      <c r="N8" s="6">
        <f>IF($J8=N$3,0,ROUND($H8*N$2,0))</f>
        <v>0</v>
      </c>
      <c r="O8" s="6">
        <f>IF($J8=O$3,0,ROUND($H8*O$2,0))</f>
        <v>0</v>
      </c>
      <c r="P8" s="6">
        <f>IF($J8=P$3,0,ROUND($H8*P$2,0))</f>
        <v>1</v>
      </c>
      <c r="Q8" s="6">
        <f>IF($J8=Q$3,0,ROUND($H8*Q$2,0))</f>
        <v>0</v>
      </c>
      <c r="R8" s="6">
        <f>IF($J8=R$3,0,ROUND($H8*R$2,0))</f>
        <v>0</v>
      </c>
      <c r="S8" s="6">
        <f>IF($J8=S$3,0,ROUND($H8*S$2,0))</f>
        <v>0</v>
      </c>
      <c r="T8" s="6">
        <f>IF($J8=T$3,0,ROUND($H8*T$2,0))</f>
        <v>0</v>
      </c>
      <c r="U8" s="6">
        <f>IF($J8=U$3,0,ROUND($H8*U$2,0))</f>
        <v>0</v>
      </c>
      <c r="V8" s="6">
        <f>IF($J8=V$3,0,ROUND($H8*V$2,0))</f>
        <v>0</v>
      </c>
      <c r="W8" s="6">
        <f>IF($J8=W$3,0,ROUND($H8*W$2,0))</f>
        <v>0</v>
      </c>
      <c r="X8" s="6">
        <f>IF($J8=X$3,0,ROUND($H8*X$2,0))</f>
        <v>0</v>
      </c>
      <c r="Y8" s="6">
        <f>IF($J8=Y$3,0,ROUND($H8*Y$2,0))</f>
        <v>0</v>
      </c>
      <c r="Z8" s="6">
        <f>IF($J8=Z$3,0,ROUND($H8*Z$2,0))</f>
        <v>0</v>
      </c>
      <c r="AA8" s="17">
        <f>IF($J8=AA$3,0,ROUND($H8*AA$2,0))</f>
        <v>1</v>
      </c>
      <c r="AB8" s="6">
        <f>IF($J8=AB$3,0,ROUND($H8*AB$2,0))</f>
        <v>0</v>
      </c>
      <c r="AC8" s="6">
        <f>IF($J8=AC$3,0,ROUND($H8*AC$2,0))</f>
        <v>0</v>
      </c>
      <c r="AD8" s="6">
        <f>IF($J8=AD$3,0,ROUND($H8*AD$2,0))</f>
        <v>0</v>
      </c>
      <c r="AE8" s="6">
        <f>IF($J8=AE$3,0,ROUND($H8*AE$2,0))</f>
        <v>0</v>
      </c>
      <c r="AF8" s="6">
        <f>IF($J8=AF$3,0,ROUND($H8*AF$2,0))</f>
        <v>0</v>
      </c>
      <c r="AG8" s="6">
        <f>IF($J8=AG$3,0,ROUND($H8*AG$2,0))</f>
        <v>0</v>
      </c>
      <c r="AH8" s="6">
        <f>IF($J8=AH$3,0,ROUND($H8*AH$2,0))</f>
        <v>0</v>
      </c>
      <c r="AI8" s="6">
        <f>SUM(K8:AH8)</f>
        <v>2</v>
      </c>
    </row>
    <row r="9" spans="2:35" x14ac:dyDescent="0.2">
      <c r="B9" s="12">
        <v>6</v>
      </c>
      <c r="C9" s="3" t="s">
        <v>7</v>
      </c>
      <c r="D9" s="3">
        <v>812</v>
      </c>
      <c r="E9" s="3">
        <f t="shared" si="0"/>
        <v>0.12471202580248809</v>
      </c>
      <c r="F9" s="3"/>
      <c r="G9" s="4">
        <f t="shared" si="1"/>
        <v>16</v>
      </c>
      <c r="H9" s="5">
        <f>G9/$G$28</f>
        <v>0.125</v>
      </c>
      <c r="J9" s="12">
        <v>6</v>
      </c>
      <c r="K9" s="6">
        <f>IF($J9=K$3,0,ROUND($H9*K$2,0))</f>
        <v>0</v>
      </c>
      <c r="L9" s="6">
        <f>IF($J9=L$3,0,ROUND($H9*L$2,0))</f>
        <v>1</v>
      </c>
      <c r="M9" s="6">
        <f>IF($J9=M$3,0,ROUND($H9*M$2,0))</f>
        <v>1</v>
      </c>
      <c r="N9" s="6">
        <f>IF($J9=N$3,0,ROUND($H9*N$2,0))</f>
        <v>1</v>
      </c>
      <c r="O9" s="6">
        <f>IF($J9=O$3,0,ROUND($H9*O$2,0))</f>
        <v>1</v>
      </c>
      <c r="P9" s="6">
        <f>IF($J9=P$3,0,ROUND($H9*P$2,0))</f>
        <v>0</v>
      </c>
      <c r="Q9" s="6">
        <f>IF($J9=Q$3,0,ROUND($H9*Q$2,0))</f>
        <v>0</v>
      </c>
      <c r="R9" s="6">
        <f>IF($J9=R$3,0,ROUND($H9*R$2,0))</f>
        <v>1</v>
      </c>
      <c r="S9" s="6">
        <f>IF($J9=S$3,0,ROUND($H9*S$2,0))</f>
        <v>0</v>
      </c>
      <c r="T9" s="6">
        <f>IF($J9=T$3,0,ROUND($H9*T$2,0))</f>
        <v>0</v>
      </c>
      <c r="U9" s="6">
        <f>IF($J9=U$3,0,ROUND($H9*U$2,0))</f>
        <v>0</v>
      </c>
      <c r="V9" s="6">
        <f>IF($J9=V$3,0,ROUND($H9*V$2,0))</f>
        <v>0</v>
      </c>
      <c r="W9" s="6">
        <f>IF($J9=W$3,0,ROUND($H9*W$2,0))</f>
        <v>2</v>
      </c>
      <c r="X9" s="6">
        <f>IF($J9=X$3,0,ROUND($H9*X$2,0))</f>
        <v>1</v>
      </c>
      <c r="Y9" s="6">
        <f>IF($J9=Y$3,0,ROUND($H9*Y$2,0))</f>
        <v>0</v>
      </c>
      <c r="Z9" s="6">
        <f>IF($J9=Z$3,0,ROUND($H9*Z$2,0))</f>
        <v>1</v>
      </c>
      <c r="AA9" s="17">
        <f>IF($J9=AA$3,0,ROUND($H9*AA$2,0))</f>
        <v>3</v>
      </c>
      <c r="AB9" s="6">
        <f>IF($J9=AB$3,0,ROUND($H9*AB$2,0))</f>
        <v>0</v>
      </c>
      <c r="AC9" s="6">
        <f>IF($J9=AC$3,0,ROUND($H9*AC$2,0))</f>
        <v>0</v>
      </c>
      <c r="AD9" s="6">
        <f>IF($J9=AD$3,0,ROUND($H9*AD$2,0))</f>
        <v>0</v>
      </c>
      <c r="AE9" s="6">
        <f>IF($J9=AE$3,0,ROUND($H9*AE$2,0))</f>
        <v>0</v>
      </c>
      <c r="AF9" s="6">
        <f>IF($J9=AF$3,0,ROUND($H9*AF$2,0))</f>
        <v>1</v>
      </c>
      <c r="AG9" s="6">
        <f>IF($J9=AG$3,0,ROUND($H9*AG$2,0))</f>
        <v>1</v>
      </c>
      <c r="AH9" s="6">
        <f>IF($J9=AH$3,0,ROUND($H9*AH$2,0))</f>
        <v>0</v>
      </c>
      <c r="AI9" s="6">
        <f>SUM(K9:AH9)</f>
        <v>14</v>
      </c>
    </row>
    <row r="10" spans="2:35" x14ac:dyDescent="0.2">
      <c r="B10" s="12">
        <v>7</v>
      </c>
      <c r="C10" s="3" t="s">
        <v>8</v>
      </c>
      <c r="D10" s="3">
        <v>122</v>
      </c>
      <c r="E10" s="3">
        <f t="shared" si="0"/>
        <v>1.8737521118107819E-2</v>
      </c>
      <c r="F10" s="3"/>
      <c r="G10" s="4">
        <f t="shared" si="1"/>
        <v>2</v>
      </c>
      <c r="H10" s="5">
        <f>G10/$G$28</f>
        <v>1.5625E-2</v>
      </c>
      <c r="J10" s="12">
        <v>7</v>
      </c>
      <c r="K10" s="6">
        <f>IF($J10=K$3,0,ROUND($H10*K$2,0))</f>
        <v>0</v>
      </c>
      <c r="L10" s="6">
        <f>IF($J10=L$3,0,ROUND($H10*L$2,0))</f>
        <v>0</v>
      </c>
      <c r="M10" s="6">
        <f>IF($J10=M$3,0,ROUND($H10*M$2,0))</f>
        <v>0</v>
      </c>
      <c r="N10" s="6">
        <f>IF($J10=N$3,0,ROUND($H10*N$2,0))</f>
        <v>0</v>
      </c>
      <c r="O10" s="6">
        <f>IF($J10=O$3,0,ROUND($H10*O$2,0))</f>
        <v>0</v>
      </c>
      <c r="P10" s="6">
        <f>IF($J10=P$3,0,ROUND($H10*P$2,0))</f>
        <v>0</v>
      </c>
      <c r="Q10" s="6">
        <f>IF($J10=Q$3,0,ROUND($H10*Q$2,0))</f>
        <v>0</v>
      </c>
      <c r="R10" s="6">
        <f>IF($J10=R$3,0,ROUND($H10*R$2,0))</f>
        <v>0</v>
      </c>
      <c r="S10" s="6">
        <f>IF($J10=S$3,0,ROUND($H10*S$2,0))</f>
        <v>0</v>
      </c>
      <c r="T10" s="6">
        <f>IF($J10=T$3,0,ROUND($H10*T$2,0))</f>
        <v>0</v>
      </c>
      <c r="U10" s="6">
        <f>IF($J10=U$3,0,ROUND($H10*U$2,0))</f>
        <v>0</v>
      </c>
      <c r="V10" s="6">
        <f>IF($J10=V$3,0,ROUND($H10*V$2,0))</f>
        <v>0</v>
      </c>
      <c r="W10" s="6">
        <f>IF($J10=W$3,0,ROUND($H10*W$2,0))</f>
        <v>0</v>
      </c>
      <c r="X10" s="6">
        <f>IF($J10=X$3,0,ROUND($H10*X$2,0))</f>
        <v>0</v>
      </c>
      <c r="Y10" s="6">
        <f>IF($J10=Y$3,0,ROUND($H10*Y$2,0))</f>
        <v>0</v>
      </c>
      <c r="Z10" s="6">
        <f>IF($J10=Z$3,0,ROUND($H10*Z$2,0))</f>
        <v>0</v>
      </c>
      <c r="AA10" s="17">
        <f>IF($J10=AA$3,0,ROUND($H10*AA$2,0))</f>
        <v>0</v>
      </c>
      <c r="AB10" s="6">
        <f>IF($J10=AB$3,0,ROUND($H10*AB$2,0))</f>
        <v>0</v>
      </c>
      <c r="AC10" s="6">
        <f>IF($J10=AC$3,0,ROUND($H10*AC$2,0))</f>
        <v>0</v>
      </c>
      <c r="AD10" s="6">
        <f>IF($J10=AD$3,0,ROUND($H10*AD$2,0))</f>
        <v>0</v>
      </c>
      <c r="AE10" s="6">
        <f>IF($J10=AE$3,0,ROUND($H10*AE$2,0))</f>
        <v>0</v>
      </c>
      <c r="AF10" s="6">
        <f>IF($J10=AF$3,0,ROUND($H10*AF$2,0))</f>
        <v>0</v>
      </c>
      <c r="AG10" s="6">
        <f>IF($J10=AG$3,0,ROUND($H10*AG$2,0))</f>
        <v>0</v>
      </c>
      <c r="AH10" s="6">
        <f>IF($J10=AH$3,0,ROUND($H10*AH$2,0))</f>
        <v>0</v>
      </c>
      <c r="AI10" s="6">
        <f>SUM(K10:AH10)</f>
        <v>0</v>
      </c>
    </row>
    <row r="11" spans="2:35" x14ac:dyDescent="0.2">
      <c r="B11" s="12">
        <v>8</v>
      </c>
      <c r="C11" s="3" t="s">
        <v>9</v>
      </c>
      <c r="D11" s="3">
        <v>477</v>
      </c>
      <c r="E11" s="3">
        <f t="shared" si="0"/>
        <v>7.3260635847028105E-2</v>
      </c>
      <c r="F11" s="3"/>
      <c r="G11" s="4">
        <f t="shared" si="1"/>
        <v>10</v>
      </c>
      <c r="H11" s="5">
        <f>G11/$G$28</f>
        <v>7.8125E-2</v>
      </c>
      <c r="J11" s="12">
        <v>8</v>
      </c>
      <c r="K11" s="6">
        <f>IF($J11=K$3,0,ROUND($H11*K$2,0))</f>
        <v>0</v>
      </c>
      <c r="L11" s="6">
        <f>IF($J11=L$3,0,ROUND($H11*L$2,0))</f>
        <v>1</v>
      </c>
      <c r="M11" s="6">
        <f>IF($J11=M$3,0,ROUND($H11*M$2,0))</f>
        <v>1</v>
      </c>
      <c r="N11" s="6">
        <f>IF($J11=N$3,0,ROUND($H11*N$2,0))</f>
        <v>0</v>
      </c>
      <c r="O11" s="6">
        <f>IF($J11=O$3,0,ROUND($H11*O$2,0))</f>
        <v>0</v>
      </c>
      <c r="P11" s="6">
        <f>IF($J11=P$3,0,ROUND($H11*P$2,0))</f>
        <v>1</v>
      </c>
      <c r="Q11" s="6">
        <f>IF($J11=Q$3,0,ROUND($H11*Q$2,0))</f>
        <v>0</v>
      </c>
      <c r="R11" s="6">
        <f>IF($J11=R$3,0,ROUND($H11*R$2,0))</f>
        <v>0</v>
      </c>
      <c r="S11" s="6">
        <f>IF($J11=S$3,0,ROUND($H11*S$2,0))</f>
        <v>0</v>
      </c>
      <c r="T11" s="6">
        <f>IF($J11=T$3,0,ROUND($H11*T$2,0))</f>
        <v>0</v>
      </c>
      <c r="U11" s="6">
        <f>IF($J11=U$3,0,ROUND($H11*U$2,0))</f>
        <v>0</v>
      </c>
      <c r="V11" s="6">
        <f>IF($J11=V$3,0,ROUND($H11*V$2,0))</f>
        <v>0</v>
      </c>
      <c r="W11" s="6">
        <f>IF($J11=W$3,0,ROUND($H11*W$2,0))</f>
        <v>1</v>
      </c>
      <c r="X11" s="6">
        <f>IF($J11=X$3,0,ROUND($H11*X$2,0))</f>
        <v>0</v>
      </c>
      <c r="Y11" s="6">
        <f>IF($J11=Y$3,0,ROUND($H11*Y$2,0))</f>
        <v>0</v>
      </c>
      <c r="Z11" s="6">
        <f>IF($J11=Z$3,0,ROUND($H11*Z$2,0))</f>
        <v>0</v>
      </c>
      <c r="AA11" s="17">
        <f>IF($J11=AA$3,0,ROUND($H11*AA$2,0))</f>
        <v>2</v>
      </c>
      <c r="AB11" s="6">
        <f>IF($J11=AB$3,0,ROUND($H11*AB$2,0))</f>
        <v>0</v>
      </c>
      <c r="AC11" s="6">
        <f>IF($J11=AC$3,0,ROUND($H11*AC$2,0))</f>
        <v>0</v>
      </c>
      <c r="AD11" s="6">
        <f>IF($J11=AD$3,0,ROUND($H11*AD$2,0))</f>
        <v>0</v>
      </c>
      <c r="AE11" s="6">
        <f>IF($J11=AE$3,0,ROUND($H11*AE$2,0))</f>
        <v>0</v>
      </c>
      <c r="AF11" s="6">
        <f>IF($J11=AF$3,0,ROUND($H11*AF$2,0))</f>
        <v>0</v>
      </c>
      <c r="AG11" s="6">
        <f>IF($J11=AG$3,0,ROUND($H11*AG$2,0))</f>
        <v>1</v>
      </c>
      <c r="AH11" s="6">
        <f>IF($J11=AH$3,0,ROUND($H11*AH$2,0))</f>
        <v>0</v>
      </c>
      <c r="AI11" s="6">
        <f>SUM(K11:AH11)</f>
        <v>7</v>
      </c>
    </row>
    <row r="12" spans="2:35" x14ac:dyDescent="0.2">
      <c r="B12" s="12">
        <v>9</v>
      </c>
      <c r="C12" s="3" t="s">
        <v>10</v>
      </c>
      <c r="D12" s="3">
        <v>30</v>
      </c>
      <c r="E12" s="3">
        <f t="shared" si="0"/>
        <v>4.6075871601904466E-3</v>
      </c>
      <c r="F12" s="3"/>
      <c r="G12" s="4">
        <f t="shared" si="1"/>
        <v>1</v>
      </c>
      <c r="H12" s="5">
        <f>G12/$G$28</f>
        <v>7.8125E-3</v>
      </c>
      <c r="J12" s="12">
        <v>9</v>
      </c>
      <c r="K12" s="6">
        <f>IF($J12=K$3,0,ROUND($H12*K$2,0))</f>
        <v>0</v>
      </c>
      <c r="L12" s="6">
        <f>IF($J12=L$3,0,ROUND($H12*L$2,0))</f>
        <v>0</v>
      </c>
      <c r="M12" s="6">
        <f>IF($J12=M$3,0,ROUND($H12*M$2,0))</f>
        <v>0</v>
      </c>
      <c r="N12" s="6">
        <f>IF($J12=N$3,0,ROUND($H12*N$2,0))</f>
        <v>0</v>
      </c>
      <c r="O12" s="6">
        <f>IF($J12=O$3,0,ROUND($H12*O$2,0))</f>
        <v>0</v>
      </c>
      <c r="P12" s="6">
        <f>IF($J12=P$3,0,ROUND($H12*P$2,0))</f>
        <v>0</v>
      </c>
      <c r="Q12" s="6">
        <f>IF($J12=Q$3,0,ROUND($H12*Q$2,0))</f>
        <v>0</v>
      </c>
      <c r="R12" s="6">
        <f>IF($J12=R$3,0,ROUND($H12*R$2,0))</f>
        <v>0</v>
      </c>
      <c r="S12" s="6">
        <f>IF($J12=S$3,0,ROUND($H12*S$2,0))</f>
        <v>0</v>
      </c>
      <c r="T12" s="6">
        <f>IF($J12=T$3,0,ROUND($H12*T$2,0))</f>
        <v>0</v>
      </c>
      <c r="U12" s="6">
        <f>IF($J12=U$3,0,ROUND($H12*U$2,0))</f>
        <v>0</v>
      </c>
      <c r="V12" s="6">
        <f>IF($J12=V$3,0,ROUND($H12*V$2,0))</f>
        <v>0</v>
      </c>
      <c r="W12" s="6">
        <f>IF($J12=W$3,0,ROUND($H12*W$2,0))</f>
        <v>0</v>
      </c>
      <c r="X12" s="6">
        <f>IF($J12=X$3,0,ROUND($H12*X$2,0))</f>
        <v>0</v>
      </c>
      <c r="Y12" s="6">
        <f>IF($J12=Y$3,0,ROUND($H12*Y$2,0))</f>
        <v>0</v>
      </c>
      <c r="Z12" s="6">
        <f>IF($J12=Z$3,0,ROUND($H12*Z$2,0))</f>
        <v>0</v>
      </c>
      <c r="AA12" s="17">
        <f>IF($J12=AA$3,0,ROUND($H12*AA$2,0))</f>
        <v>0</v>
      </c>
      <c r="AB12" s="6">
        <f>IF($J12=AB$3,0,ROUND($H12*AB$2,0))</f>
        <v>0</v>
      </c>
      <c r="AC12" s="6">
        <f>IF($J12=AC$3,0,ROUND($H12*AC$2,0))</f>
        <v>0</v>
      </c>
      <c r="AD12" s="6">
        <f>IF($J12=AD$3,0,ROUND($H12*AD$2,0))</f>
        <v>0</v>
      </c>
      <c r="AE12" s="6">
        <f>IF($J12=AE$3,0,ROUND($H12*AE$2,0))</f>
        <v>0</v>
      </c>
      <c r="AF12" s="6">
        <f>IF($J12=AF$3,0,ROUND($H12*AF$2,0))</f>
        <v>0</v>
      </c>
      <c r="AG12" s="6">
        <f>IF($J12=AG$3,0,ROUND($H12*AG$2,0))</f>
        <v>0</v>
      </c>
      <c r="AH12" s="6">
        <f>IF($J12=AH$3,0,ROUND($H12*AH$2,0))</f>
        <v>0</v>
      </c>
      <c r="AI12" s="6">
        <f>SUM(K12:AH12)</f>
        <v>0</v>
      </c>
    </row>
    <row r="13" spans="2:35" x14ac:dyDescent="0.2">
      <c r="B13" s="12">
        <v>10</v>
      </c>
      <c r="C13" s="3" t="s">
        <v>11</v>
      </c>
      <c r="D13" s="3">
        <v>60</v>
      </c>
      <c r="E13" s="3">
        <f t="shared" si="0"/>
        <v>9.2151743203808933E-3</v>
      </c>
      <c r="F13" s="3"/>
      <c r="G13" s="4">
        <f t="shared" si="1"/>
        <v>1</v>
      </c>
      <c r="H13" s="5">
        <f>G13/$G$28</f>
        <v>7.8125E-3</v>
      </c>
      <c r="J13" s="12">
        <v>10</v>
      </c>
      <c r="K13" s="6">
        <f>IF($J13=K$3,0,ROUND($H13*K$2,0))</f>
        <v>0</v>
      </c>
      <c r="L13" s="6">
        <f>IF($J13=L$3,0,ROUND($H13*L$2,0))</f>
        <v>0</v>
      </c>
      <c r="M13" s="6">
        <f>IF($J13=M$3,0,ROUND($H13*M$2,0))</f>
        <v>0</v>
      </c>
      <c r="N13" s="6">
        <f>IF($J13=N$3,0,ROUND($H13*N$2,0))</f>
        <v>0</v>
      </c>
      <c r="O13" s="6">
        <f>IF($J13=O$3,0,ROUND($H13*O$2,0))</f>
        <v>0</v>
      </c>
      <c r="P13" s="6">
        <f>IF($J13=P$3,0,ROUND($H13*P$2,0))</f>
        <v>0</v>
      </c>
      <c r="Q13" s="6">
        <f>IF($J13=Q$3,0,ROUND($H13*Q$2,0))</f>
        <v>0</v>
      </c>
      <c r="R13" s="6">
        <f>IF($J13=R$3,0,ROUND($H13*R$2,0))</f>
        <v>0</v>
      </c>
      <c r="S13" s="6">
        <f>IF($J13=S$3,0,ROUND($H13*S$2,0))</f>
        <v>0</v>
      </c>
      <c r="T13" s="6">
        <f>IF($J13=T$3,0,ROUND($H13*T$2,0))</f>
        <v>0</v>
      </c>
      <c r="U13" s="6">
        <f>IF($J13=U$3,0,ROUND($H13*U$2,0))</f>
        <v>0</v>
      </c>
      <c r="V13" s="6">
        <f>IF($J13=V$3,0,ROUND($H13*V$2,0))</f>
        <v>0</v>
      </c>
      <c r="W13" s="6">
        <f>IF($J13=W$3,0,ROUND($H13*W$2,0))</f>
        <v>0</v>
      </c>
      <c r="X13" s="6">
        <f>IF($J13=X$3,0,ROUND($H13*X$2,0))</f>
        <v>0</v>
      </c>
      <c r="Y13" s="6">
        <f>IF($J13=Y$3,0,ROUND($H13*Y$2,0))</f>
        <v>0</v>
      </c>
      <c r="Z13" s="6">
        <f>IF($J13=Z$3,0,ROUND($H13*Z$2,0))</f>
        <v>0</v>
      </c>
      <c r="AA13" s="17">
        <f>IF($J13=AA$3,0,ROUND($H13*AA$2,0))</f>
        <v>0</v>
      </c>
      <c r="AB13" s="6">
        <f>IF($J13=AB$3,0,ROUND($H13*AB$2,0))</f>
        <v>0</v>
      </c>
      <c r="AC13" s="6">
        <f>IF($J13=AC$3,0,ROUND($H13*AC$2,0))</f>
        <v>0</v>
      </c>
      <c r="AD13" s="6">
        <f>IF($J13=AD$3,0,ROUND($H13*AD$2,0))</f>
        <v>0</v>
      </c>
      <c r="AE13" s="6">
        <f>IF($J13=AE$3,0,ROUND($H13*AE$2,0))</f>
        <v>0</v>
      </c>
      <c r="AF13" s="6">
        <f>IF($J13=AF$3,0,ROUND($H13*AF$2,0))</f>
        <v>0</v>
      </c>
      <c r="AG13" s="6">
        <f>IF($J13=AG$3,0,ROUND($H13*AG$2,0))</f>
        <v>0</v>
      </c>
      <c r="AH13" s="6">
        <f>IF($J13=AH$3,0,ROUND($H13*AH$2,0))</f>
        <v>0</v>
      </c>
      <c r="AI13" s="6">
        <f>SUM(K13:AH13)</f>
        <v>0</v>
      </c>
    </row>
    <row r="14" spans="2:35" x14ac:dyDescent="0.2">
      <c r="B14" s="12">
        <v>11</v>
      </c>
      <c r="C14" s="3" t="s">
        <v>12</v>
      </c>
      <c r="D14" s="3">
        <v>171</v>
      </c>
      <c r="E14" s="3">
        <f t="shared" si="0"/>
        <v>2.6263246813085547E-2</v>
      </c>
      <c r="F14" s="3"/>
      <c r="G14" s="4">
        <f t="shared" si="1"/>
        <v>3</v>
      </c>
      <c r="H14" s="5">
        <f>G14/$G$28</f>
        <v>2.34375E-2</v>
      </c>
      <c r="J14" s="12">
        <v>11</v>
      </c>
      <c r="K14" s="6">
        <f>IF($J14=K$3,0,ROUND($H14*K$2,0))</f>
        <v>0</v>
      </c>
      <c r="L14" s="6">
        <f>IF($J14=L$3,0,ROUND($H14*L$2,0))</f>
        <v>0</v>
      </c>
      <c r="M14" s="6">
        <f>IF($J14=M$3,0,ROUND($H14*M$2,0))</f>
        <v>0</v>
      </c>
      <c r="N14" s="6">
        <f>IF($J14=N$3,0,ROUND($H14*N$2,0))</f>
        <v>0</v>
      </c>
      <c r="O14" s="6">
        <f>IF($J14=O$3,0,ROUND($H14*O$2,0))</f>
        <v>0</v>
      </c>
      <c r="P14" s="6">
        <f>IF($J14=P$3,0,ROUND($H14*P$2,0))</f>
        <v>0</v>
      </c>
      <c r="Q14" s="6">
        <f>IF($J14=Q$3,0,ROUND($H14*Q$2,0))</f>
        <v>0</v>
      </c>
      <c r="R14" s="6">
        <f>IF($J14=R$3,0,ROUND($H14*R$2,0))</f>
        <v>0</v>
      </c>
      <c r="S14" s="6">
        <f>IF($J14=S$3,0,ROUND($H14*S$2,0))</f>
        <v>0</v>
      </c>
      <c r="T14" s="6">
        <f>IF($J14=T$3,0,ROUND($H14*T$2,0))</f>
        <v>0</v>
      </c>
      <c r="U14" s="6">
        <f>IF($J14=U$3,0,ROUND($H14*U$2,0))</f>
        <v>0</v>
      </c>
      <c r="V14" s="6">
        <f>IF($J14=V$3,0,ROUND($H14*V$2,0))</f>
        <v>0</v>
      </c>
      <c r="W14" s="6">
        <f>IF($J14=W$3,0,ROUND($H14*W$2,0))</f>
        <v>0</v>
      </c>
      <c r="X14" s="6">
        <f>IF($J14=X$3,0,ROUND($H14*X$2,0))</f>
        <v>0</v>
      </c>
      <c r="Y14" s="6">
        <f>IF($J14=Y$3,0,ROUND($H14*Y$2,0))</f>
        <v>0</v>
      </c>
      <c r="Z14" s="6">
        <f>IF($J14=Z$3,0,ROUND($H14*Z$2,0))</f>
        <v>0</v>
      </c>
      <c r="AA14" s="17">
        <f>IF($J14=AA$3,0,ROUND($H14*AA$2,0))</f>
        <v>0</v>
      </c>
      <c r="AB14" s="6">
        <f>IF($J14=AB$3,0,ROUND($H14*AB$2,0))</f>
        <v>0</v>
      </c>
      <c r="AC14" s="6">
        <f>IF($J14=AC$3,0,ROUND($H14*AC$2,0))</f>
        <v>0</v>
      </c>
      <c r="AD14" s="6">
        <f>IF($J14=AD$3,0,ROUND($H14*AD$2,0))</f>
        <v>0</v>
      </c>
      <c r="AE14" s="6">
        <f>IF($J14=AE$3,0,ROUND($H14*AE$2,0))</f>
        <v>0</v>
      </c>
      <c r="AF14" s="6">
        <f>IF($J14=AF$3,0,ROUND($H14*AF$2,0))</f>
        <v>0</v>
      </c>
      <c r="AG14" s="6">
        <f>IF($J14=AG$3,0,ROUND($H14*AG$2,0))</f>
        <v>0</v>
      </c>
      <c r="AH14" s="6">
        <f>IF($J14=AH$3,0,ROUND($H14*AH$2,0))</f>
        <v>0</v>
      </c>
      <c r="AI14" s="6">
        <f>SUM(K14:AH14)</f>
        <v>0</v>
      </c>
    </row>
    <row r="15" spans="2:35" x14ac:dyDescent="0.2">
      <c r="B15" s="12">
        <v>12</v>
      </c>
      <c r="C15" s="3" t="s">
        <v>13</v>
      </c>
      <c r="D15" s="3">
        <v>112</v>
      </c>
      <c r="E15" s="3">
        <f t="shared" si="0"/>
        <v>1.7201658731377668E-2</v>
      </c>
      <c r="F15" s="3"/>
      <c r="G15" s="4">
        <f t="shared" si="1"/>
        <v>2</v>
      </c>
      <c r="H15" s="5">
        <f>G15/$G$28</f>
        <v>1.5625E-2</v>
      </c>
      <c r="J15" s="12">
        <v>12</v>
      </c>
      <c r="K15" s="6">
        <f>IF($J15=K$3,0,ROUND($H15*K$2,0))</f>
        <v>0</v>
      </c>
      <c r="L15" s="6">
        <f>IF($J15=L$3,0,ROUND($H15*L$2,0))</f>
        <v>0</v>
      </c>
      <c r="M15" s="6">
        <f>IF($J15=M$3,0,ROUND($H15*M$2,0))</f>
        <v>0</v>
      </c>
      <c r="N15" s="6">
        <f>IF($J15=N$3,0,ROUND($H15*N$2,0))</f>
        <v>0</v>
      </c>
      <c r="O15" s="6">
        <f>IF($J15=O$3,0,ROUND($H15*O$2,0))</f>
        <v>0</v>
      </c>
      <c r="P15" s="6">
        <f>IF($J15=P$3,0,ROUND($H15*P$2,0))</f>
        <v>0</v>
      </c>
      <c r="Q15" s="6">
        <f>IF($J15=Q$3,0,ROUND($H15*Q$2,0))</f>
        <v>0</v>
      </c>
      <c r="R15" s="6">
        <f>IF($J15=R$3,0,ROUND($H15*R$2,0))</f>
        <v>0</v>
      </c>
      <c r="S15" s="6">
        <f>IF($J15=S$3,0,ROUND($H15*S$2,0))</f>
        <v>0</v>
      </c>
      <c r="T15" s="6">
        <f>IF($J15=T$3,0,ROUND($H15*T$2,0))</f>
        <v>0</v>
      </c>
      <c r="U15" s="6">
        <f>IF($J15=U$3,0,ROUND($H15*U$2,0))</f>
        <v>0</v>
      </c>
      <c r="V15" s="6">
        <f>IF($J15=V$3,0,ROUND($H15*V$2,0))</f>
        <v>0</v>
      </c>
      <c r="W15" s="6">
        <f>IF($J15=W$3,0,ROUND($H15*W$2,0))</f>
        <v>0</v>
      </c>
      <c r="X15" s="6">
        <f>IF($J15=X$3,0,ROUND($H15*X$2,0))</f>
        <v>0</v>
      </c>
      <c r="Y15" s="6">
        <f>IF($J15=Y$3,0,ROUND($H15*Y$2,0))</f>
        <v>0</v>
      </c>
      <c r="Z15" s="6">
        <f>IF($J15=Z$3,0,ROUND($H15*Z$2,0))</f>
        <v>0</v>
      </c>
      <c r="AA15" s="17">
        <f>IF($J15=AA$3,0,ROUND($H15*AA$2,0))</f>
        <v>0</v>
      </c>
      <c r="AB15" s="6">
        <f>IF($J15=AB$3,0,ROUND($H15*AB$2,0))</f>
        <v>0</v>
      </c>
      <c r="AC15" s="6">
        <f>IF($J15=AC$3,0,ROUND($H15*AC$2,0))</f>
        <v>0</v>
      </c>
      <c r="AD15" s="6">
        <f>IF($J15=AD$3,0,ROUND($H15*AD$2,0))</f>
        <v>0</v>
      </c>
      <c r="AE15" s="6">
        <f>IF($J15=AE$3,0,ROUND($H15*AE$2,0))</f>
        <v>0</v>
      </c>
      <c r="AF15" s="6">
        <f>IF($J15=AF$3,0,ROUND($H15*AF$2,0))</f>
        <v>0</v>
      </c>
      <c r="AG15" s="6">
        <f>IF($J15=AG$3,0,ROUND($H15*AG$2,0))</f>
        <v>0</v>
      </c>
      <c r="AH15" s="6">
        <f>IF($J15=AH$3,0,ROUND($H15*AH$2,0))</f>
        <v>0</v>
      </c>
      <c r="AI15" s="6">
        <f>SUM(K15:AH15)</f>
        <v>0</v>
      </c>
    </row>
    <row r="16" spans="2:35" x14ac:dyDescent="0.2">
      <c r="B16" s="12">
        <v>13</v>
      </c>
      <c r="C16" s="3" t="s">
        <v>14</v>
      </c>
      <c r="D16" s="3">
        <v>717</v>
      </c>
      <c r="E16" s="3">
        <f t="shared" si="0"/>
        <v>0.11012133312855168</v>
      </c>
      <c r="F16" s="3"/>
      <c r="G16" s="4">
        <f t="shared" si="1"/>
        <v>14</v>
      </c>
      <c r="H16" s="5">
        <f>G16/$G$28</f>
        <v>0.109375</v>
      </c>
      <c r="J16" s="12">
        <v>13</v>
      </c>
      <c r="K16" s="6">
        <f>IF($J16=K$3,0,ROUND($H16*K$2,0))</f>
        <v>0</v>
      </c>
      <c r="L16" s="6">
        <f>IF($J16=L$3,0,ROUND($H16*L$2,0))</f>
        <v>1</v>
      </c>
      <c r="M16" s="6">
        <f>IF($J16=M$3,0,ROUND($H16*M$2,0))</f>
        <v>1</v>
      </c>
      <c r="N16" s="6">
        <f>IF($J16=N$3,0,ROUND($H16*N$2,0))</f>
        <v>0</v>
      </c>
      <c r="O16" s="6">
        <f>IF($J16=O$3,0,ROUND($H16*O$2,0))</f>
        <v>0</v>
      </c>
      <c r="P16" s="6">
        <f>IF($J16=P$3,0,ROUND($H16*P$2,0))</f>
        <v>2</v>
      </c>
      <c r="Q16" s="6">
        <f>IF($J16=Q$3,0,ROUND($H16*Q$2,0))</f>
        <v>0</v>
      </c>
      <c r="R16" s="6">
        <f>IF($J16=R$3,0,ROUND($H16*R$2,0))</f>
        <v>1</v>
      </c>
      <c r="S16" s="6">
        <f>IF($J16=S$3,0,ROUND($H16*S$2,0))</f>
        <v>0</v>
      </c>
      <c r="T16" s="6">
        <f>IF($J16=T$3,0,ROUND($H16*T$2,0))</f>
        <v>0</v>
      </c>
      <c r="U16" s="6">
        <f>IF($J16=U$3,0,ROUND($H16*U$2,0))</f>
        <v>0</v>
      </c>
      <c r="V16" s="6">
        <f>IF($J16=V$3,0,ROUND($H16*V$2,0))</f>
        <v>0</v>
      </c>
      <c r="W16" s="6">
        <f>IF($J16=W$3,0,ROUND($H16*W$2,0))</f>
        <v>0</v>
      </c>
      <c r="X16" s="6">
        <f>IF($J16=X$3,0,ROUND($H16*X$2,0))</f>
        <v>0</v>
      </c>
      <c r="Y16" s="6">
        <f>IF($J16=Y$3,0,ROUND($H16*Y$2,0))</f>
        <v>0</v>
      </c>
      <c r="Z16" s="6">
        <f>IF($J16=Z$3,0,ROUND($H16*Z$2,0))</f>
        <v>1</v>
      </c>
      <c r="AA16" s="17">
        <f>IF($J16=AA$3,0,ROUND($H16*AA$2,0))</f>
        <v>2</v>
      </c>
      <c r="AB16" s="6">
        <f>IF($J16=AB$3,0,ROUND($H16*AB$2,0))</f>
        <v>0</v>
      </c>
      <c r="AC16" s="6">
        <f>IF($J16=AC$3,0,ROUND($H16*AC$2,0))</f>
        <v>0</v>
      </c>
      <c r="AD16" s="6">
        <f>IF($J16=AD$3,0,ROUND($H16*AD$2,0))</f>
        <v>0</v>
      </c>
      <c r="AE16" s="6">
        <f>IF($J16=AE$3,0,ROUND($H16*AE$2,0))</f>
        <v>0</v>
      </c>
      <c r="AF16" s="6">
        <f>IF($J16=AF$3,0,ROUND($H16*AF$2,0))</f>
        <v>1</v>
      </c>
      <c r="AG16" s="6">
        <f>IF($J16=AG$3,0,ROUND($H16*AG$2,0))</f>
        <v>1</v>
      </c>
      <c r="AH16" s="6">
        <f>IF($J16=AH$3,0,ROUND($H16*AH$2,0))</f>
        <v>0</v>
      </c>
      <c r="AI16" s="6">
        <f>SUM(K16:AH16)</f>
        <v>10</v>
      </c>
    </row>
    <row r="17" spans="2:35" x14ac:dyDescent="0.2">
      <c r="B17" s="12">
        <v>14</v>
      </c>
      <c r="C17" s="3" t="s">
        <v>15</v>
      </c>
      <c r="D17" s="3">
        <v>207</v>
      </c>
      <c r="E17" s="3">
        <f t="shared" si="0"/>
        <v>3.1792351405314084E-2</v>
      </c>
      <c r="F17" s="3"/>
      <c r="G17" s="4">
        <f t="shared" si="1"/>
        <v>4</v>
      </c>
      <c r="H17" s="5">
        <f>G17/$G$28</f>
        <v>3.125E-2</v>
      </c>
      <c r="J17" s="12">
        <v>14</v>
      </c>
      <c r="K17" s="6">
        <f>IF($J17=K$3,0,ROUND($H17*K$2,0))</f>
        <v>0</v>
      </c>
      <c r="L17" s="6">
        <f>IF($J17=L$3,0,ROUND($H17*L$2,0))</f>
        <v>0</v>
      </c>
      <c r="M17" s="6">
        <f>IF($J17=M$3,0,ROUND($H17*M$2,0))</f>
        <v>0</v>
      </c>
      <c r="N17" s="6">
        <f>IF($J17=N$3,0,ROUND($H17*N$2,0))</f>
        <v>0</v>
      </c>
      <c r="O17" s="6">
        <f>IF($J17=O$3,0,ROUND($H17*O$2,0))</f>
        <v>0</v>
      </c>
      <c r="P17" s="6">
        <f>IF($J17=P$3,0,ROUND($H17*P$2,0))</f>
        <v>1</v>
      </c>
      <c r="Q17" s="6">
        <f>IF($J17=Q$3,0,ROUND($H17*Q$2,0))</f>
        <v>0</v>
      </c>
      <c r="R17" s="6">
        <f>IF($J17=R$3,0,ROUND($H17*R$2,0))</f>
        <v>0</v>
      </c>
      <c r="S17" s="6">
        <f>IF($J17=S$3,0,ROUND($H17*S$2,0))</f>
        <v>0</v>
      </c>
      <c r="T17" s="6">
        <f>IF($J17=T$3,0,ROUND($H17*T$2,0))</f>
        <v>0</v>
      </c>
      <c r="U17" s="6">
        <f>IF($J17=U$3,0,ROUND($H17*U$2,0))</f>
        <v>0</v>
      </c>
      <c r="V17" s="6">
        <f>IF($J17=V$3,0,ROUND($H17*V$2,0))</f>
        <v>0</v>
      </c>
      <c r="W17" s="6">
        <f>IF($J17=W$3,0,ROUND($H17*W$2,0))</f>
        <v>0</v>
      </c>
      <c r="X17" s="6">
        <f>IF($J17=X$3,0,ROUND($H17*X$2,0))</f>
        <v>0</v>
      </c>
      <c r="Y17" s="6">
        <f>IF($J17=Y$3,0,ROUND($H17*Y$2,0))</f>
        <v>0</v>
      </c>
      <c r="Z17" s="6">
        <f>IF($J17=Z$3,0,ROUND($H17*Z$2,0))</f>
        <v>0</v>
      </c>
      <c r="AA17" s="17">
        <f>IF($J17=AA$3,0,ROUND($H17*AA$2,0))</f>
        <v>1</v>
      </c>
      <c r="AB17" s="6">
        <f>IF($J17=AB$3,0,ROUND($H17*AB$2,0))</f>
        <v>0</v>
      </c>
      <c r="AC17" s="6">
        <f>IF($J17=AC$3,0,ROUND($H17*AC$2,0))</f>
        <v>0</v>
      </c>
      <c r="AD17" s="6">
        <f>IF($J17=AD$3,0,ROUND($H17*AD$2,0))</f>
        <v>0</v>
      </c>
      <c r="AE17" s="6">
        <f>IF($J17=AE$3,0,ROUND($H17*AE$2,0))</f>
        <v>0</v>
      </c>
      <c r="AF17" s="6">
        <f>IF($J17=AF$3,0,ROUND($H17*AF$2,0))</f>
        <v>0</v>
      </c>
      <c r="AG17" s="6">
        <f>IF($J17=AG$3,0,ROUND($H17*AG$2,0))</f>
        <v>0</v>
      </c>
      <c r="AH17" s="6">
        <f>IF($J17=AH$3,0,ROUND($H17*AH$2,0))</f>
        <v>0</v>
      </c>
      <c r="AI17" s="6">
        <f>SUM(K17:AH17)</f>
        <v>2</v>
      </c>
    </row>
    <row r="18" spans="2:35" x14ac:dyDescent="0.2">
      <c r="B18" s="12">
        <v>15</v>
      </c>
      <c r="C18" s="3" t="s">
        <v>16</v>
      </c>
      <c r="D18" s="3">
        <v>59</v>
      </c>
      <c r="E18" s="3">
        <f t="shared" si="0"/>
        <v>9.0615880817078789E-3</v>
      </c>
      <c r="F18" s="3"/>
      <c r="G18" s="4">
        <f t="shared" si="1"/>
        <v>1</v>
      </c>
      <c r="H18" s="5">
        <f>G18/$G$28</f>
        <v>7.8125E-3</v>
      </c>
      <c r="J18" s="12">
        <v>15</v>
      </c>
      <c r="K18" s="6">
        <f>IF($J18=K$3,0,ROUND($H18*K$2,0))</f>
        <v>0</v>
      </c>
      <c r="L18" s="6">
        <f>IF($J18=L$3,0,ROUND($H18*L$2,0))</f>
        <v>0</v>
      </c>
      <c r="M18" s="6">
        <f>IF($J18=M$3,0,ROUND($H18*M$2,0))</f>
        <v>0</v>
      </c>
      <c r="N18" s="6">
        <f>IF($J18=N$3,0,ROUND($H18*N$2,0))</f>
        <v>0</v>
      </c>
      <c r="O18" s="6">
        <f>IF($J18=O$3,0,ROUND($H18*O$2,0))</f>
        <v>0</v>
      </c>
      <c r="P18" s="6">
        <f>IF($J18=P$3,0,ROUND($H18*P$2,0))</f>
        <v>0</v>
      </c>
      <c r="Q18" s="6">
        <f>IF($J18=Q$3,0,ROUND($H18*Q$2,0))</f>
        <v>0</v>
      </c>
      <c r="R18" s="6">
        <f>IF($J18=R$3,0,ROUND($H18*R$2,0))</f>
        <v>0</v>
      </c>
      <c r="S18" s="6">
        <f>IF($J18=S$3,0,ROUND($H18*S$2,0))</f>
        <v>0</v>
      </c>
      <c r="T18" s="6">
        <f>IF($J18=T$3,0,ROUND($H18*T$2,0))</f>
        <v>0</v>
      </c>
      <c r="U18" s="6">
        <f>IF($J18=U$3,0,ROUND($H18*U$2,0))</f>
        <v>0</v>
      </c>
      <c r="V18" s="6">
        <f>IF($J18=V$3,0,ROUND($H18*V$2,0))</f>
        <v>0</v>
      </c>
      <c r="W18" s="6">
        <f>IF($J18=W$3,0,ROUND($H18*W$2,0))</f>
        <v>0</v>
      </c>
      <c r="X18" s="6">
        <f>IF($J18=X$3,0,ROUND($H18*X$2,0))</f>
        <v>0</v>
      </c>
      <c r="Y18" s="6">
        <f>IF($J18=Y$3,0,ROUND($H18*Y$2,0))</f>
        <v>0</v>
      </c>
      <c r="Z18" s="6">
        <f>IF($J18=Z$3,0,ROUND($H18*Z$2,0))</f>
        <v>0</v>
      </c>
      <c r="AA18" s="17">
        <f>IF($J18=AA$3,0,ROUND($H18*AA$2,0))</f>
        <v>0</v>
      </c>
      <c r="AB18" s="6">
        <f>IF($J18=AB$3,0,ROUND($H18*AB$2,0))</f>
        <v>0</v>
      </c>
      <c r="AC18" s="6">
        <f>IF($J18=AC$3,0,ROUND($H18*AC$2,0))</f>
        <v>0</v>
      </c>
      <c r="AD18" s="6">
        <f>IF($J18=AD$3,0,ROUND($H18*AD$2,0))</f>
        <v>0</v>
      </c>
      <c r="AE18" s="6">
        <f>IF($J18=AE$3,0,ROUND($H18*AE$2,0))</f>
        <v>0</v>
      </c>
      <c r="AF18" s="6">
        <f>IF($J18=AF$3,0,ROUND($H18*AF$2,0))</f>
        <v>0</v>
      </c>
      <c r="AG18" s="6">
        <f>IF($J18=AG$3,0,ROUND($H18*AG$2,0))</f>
        <v>0</v>
      </c>
      <c r="AH18" s="6">
        <f>IF($J18=AH$3,0,ROUND($H18*AH$2,0))</f>
        <v>0</v>
      </c>
      <c r="AI18" s="6">
        <f>SUM(K18:AH18)</f>
        <v>0</v>
      </c>
    </row>
    <row r="19" spans="2:35" x14ac:dyDescent="0.2">
      <c r="B19" s="12">
        <v>16</v>
      </c>
      <c r="C19" s="3" t="s">
        <v>17</v>
      </c>
      <c r="D19" s="3">
        <v>265</v>
      </c>
      <c r="E19" s="3">
        <f t="shared" si="0"/>
        <v>4.0700353248348947E-2</v>
      </c>
      <c r="F19" s="3"/>
      <c r="G19" s="4">
        <f t="shared" si="1"/>
        <v>5</v>
      </c>
      <c r="H19" s="5">
        <f>G19/$G$28</f>
        <v>3.90625E-2</v>
      </c>
      <c r="J19" s="12">
        <v>16</v>
      </c>
      <c r="K19" s="6">
        <f>IF($J19=K$3,0,ROUND($H19*K$2,0))</f>
        <v>0</v>
      </c>
      <c r="L19" s="6">
        <f>IF($J19=L$3,0,ROUND($H19*L$2,0))</f>
        <v>0</v>
      </c>
      <c r="M19" s="6">
        <f>IF($J19=M$3,0,ROUND($H19*M$2,0))</f>
        <v>0</v>
      </c>
      <c r="N19" s="6">
        <f>IF($J19=N$3,0,ROUND($H19*N$2,0))</f>
        <v>0</v>
      </c>
      <c r="O19" s="6">
        <f>IF($J19=O$3,0,ROUND($H19*O$2,0))</f>
        <v>0</v>
      </c>
      <c r="P19" s="6">
        <f>IF($J19=P$3,0,ROUND($H19*P$2,0))</f>
        <v>1</v>
      </c>
      <c r="Q19" s="6">
        <f>IF($J19=Q$3,0,ROUND($H19*Q$2,0))</f>
        <v>0</v>
      </c>
      <c r="R19" s="6">
        <f>IF($J19=R$3,0,ROUND($H19*R$2,0))</f>
        <v>0</v>
      </c>
      <c r="S19" s="6">
        <f>IF($J19=S$3,0,ROUND($H19*S$2,0))</f>
        <v>0</v>
      </c>
      <c r="T19" s="6">
        <f>IF($J19=T$3,0,ROUND($H19*T$2,0))</f>
        <v>0</v>
      </c>
      <c r="U19" s="6">
        <f>IF($J19=U$3,0,ROUND($H19*U$2,0))</f>
        <v>0</v>
      </c>
      <c r="V19" s="6">
        <f>IF($J19=V$3,0,ROUND($H19*V$2,0))</f>
        <v>0</v>
      </c>
      <c r="W19" s="6">
        <f>IF($J19=W$3,0,ROUND($H19*W$2,0))</f>
        <v>1</v>
      </c>
      <c r="X19" s="6">
        <f>IF($J19=X$3,0,ROUND($H19*X$2,0))</f>
        <v>0</v>
      </c>
      <c r="Y19" s="6">
        <f>IF($J19=Y$3,0,ROUND($H19*Y$2,0))</f>
        <v>0</v>
      </c>
      <c r="Z19" s="6">
        <f>IF($J19=Z$3,0,ROUND($H19*Z$2,0))</f>
        <v>0</v>
      </c>
      <c r="AA19" s="17">
        <f>IF($J19=AA$3,0,ROUND($H19*AA$2,0))</f>
        <v>1</v>
      </c>
      <c r="AB19" s="6">
        <f>IF($J19=AB$3,0,ROUND($H19*AB$2,0))</f>
        <v>0</v>
      </c>
      <c r="AC19" s="6">
        <f>IF($J19=AC$3,0,ROUND($H19*AC$2,0))</f>
        <v>0</v>
      </c>
      <c r="AD19" s="6">
        <f>IF($J19=AD$3,0,ROUND($H19*AD$2,0))</f>
        <v>0</v>
      </c>
      <c r="AE19" s="6">
        <f>IF($J19=AE$3,0,ROUND($H19*AE$2,0))</f>
        <v>0</v>
      </c>
      <c r="AF19" s="6">
        <f>IF($J19=AF$3,0,ROUND($H19*AF$2,0))</f>
        <v>0</v>
      </c>
      <c r="AG19" s="6">
        <f>IF($J19=AG$3,0,ROUND($H19*AG$2,0))</f>
        <v>0</v>
      </c>
      <c r="AH19" s="6">
        <f>IF($J19=AH$3,0,ROUND($H19*AH$2,0))</f>
        <v>0</v>
      </c>
      <c r="AI19" s="6">
        <f>SUM(K19:AH19)</f>
        <v>3</v>
      </c>
    </row>
    <row r="20" spans="2:35" x14ac:dyDescent="0.2">
      <c r="B20" s="15">
        <v>17</v>
      </c>
      <c r="C20" s="15" t="s">
        <v>18</v>
      </c>
      <c r="D20" s="15">
        <v>1019</v>
      </c>
      <c r="E20" s="15">
        <f t="shared" si="0"/>
        <v>0.15650437720780219</v>
      </c>
      <c r="F20" s="15"/>
      <c r="G20" s="15">
        <f t="shared" si="1"/>
        <v>20</v>
      </c>
      <c r="H20" s="16">
        <f>G20/$G$28</f>
        <v>0.15625</v>
      </c>
      <c r="J20" s="15">
        <v>17</v>
      </c>
      <c r="K20" s="17">
        <f>IF($J20=K$3,0,ROUND($H20*K$2,0))</f>
        <v>0</v>
      </c>
      <c r="L20" s="17">
        <f>IF($J20=L$3,0,ROUND($H20*L$2,0))</f>
        <v>1</v>
      </c>
      <c r="M20" s="17">
        <f>IF($J20=M$3,0,ROUND($H20*M$2,0))</f>
        <v>1</v>
      </c>
      <c r="N20" s="17">
        <f>IF($J20=N$3,0,ROUND($H20*N$2,0))</f>
        <v>1</v>
      </c>
      <c r="O20" s="17">
        <f>IF($J20=O$3,0,ROUND($H20*O$2,0))</f>
        <v>1</v>
      </c>
      <c r="P20" s="17">
        <f>IF($J20=P$3,0,ROUND($H20*P$2,0))</f>
        <v>3</v>
      </c>
      <c r="Q20" s="17">
        <f>IF($J20=Q$3,0,ROUND($H20*Q$2,0))</f>
        <v>0</v>
      </c>
      <c r="R20" s="17">
        <f>IF($J20=R$3,0,ROUND($H20*R$2,0))</f>
        <v>2</v>
      </c>
      <c r="S20" s="17">
        <f>IF($J20=S$3,0,ROUND($H20*S$2,0))</f>
        <v>0</v>
      </c>
      <c r="T20" s="17">
        <f>IF($J20=T$3,0,ROUND($H20*T$2,0))</f>
        <v>0</v>
      </c>
      <c r="U20" s="17">
        <f>IF($J20=U$3,0,ROUND($H20*U$2,0))</f>
        <v>0</v>
      </c>
      <c r="V20" s="17">
        <f>IF($J20=V$3,0,ROUND($H20*V$2,0))</f>
        <v>0</v>
      </c>
      <c r="W20" s="17">
        <f>IF($J20=W$3,0,ROUND($H20*W$2,0))</f>
        <v>2</v>
      </c>
      <c r="X20" s="17">
        <f>IF($J20=X$3,0,ROUND($H20*X$2,0))</f>
        <v>1</v>
      </c>
      <c r="Y20" s="17">
        <f>IF($J20=Y$3,0,ROUND($H20*Y$2,0))</f>
        <v>0</v>
      </c>
      <c r="Z20" s="17">
        <f>IF($J20=Z$3,0,ROUND($H20*Z$2,0))</f>
        <v>1</v>
      </c>
      <c r="AA20" s="17">
        <f>IF($J20=AA$3,0,ROUND($H20*AA$2,0))</f>
        <v>0</v>
      </c>
      <c r="AB20" s="17">
        <f>IF($J20=AB$3,0,ROUND($H20*AB$2,0))</f>
        <v>0</v>
      </c>
      <c r="AC20" s="17">
        <f>IF($J20=AC$3,0,ROUND($H20*AC$2,0))</f>
        <v>0</v>
      </c>
      <c r="AD20" s="17">
        <f>IF($J20=AD$3,0,ROUND($H20*AD$2,0))</f>
        <v>0</v>
      </c>
      <c r="AE20" s="17">
        <f>IF($J20=AE$3,0,ROUND($H20*AE$2,0))</f>
        <v>0</v>
      </c>
      <c r="AF20" s="17">
        <f>IF($J20=AF$3,0,ROUND($H20*AF$2,0))</f>
        <v>1</v>
      </c>
      <c r="AG20" s="17">
        <f>IF($J20=AG$3,0,ROUND($H20*AG$2,0))</f>
        <v>1</v>
      </c>
      <c r="AH20" s="17">
        <f>IF($J20=AH$3,0,ROUND($H20*AH$2,0))</f>
        <v>0</v>
      </c>
      <c r="AI20" s="17">
        <f>SUM(K20:AH20)</f>
        <v>15</v>
      </c>
    </row>
    <row r="21" spans="2:35" x14ac:dyDescent="0.2">
      <c r="B21" s="12">
        <v>18</v>
      </c>
      <c r="C21" s="3" t="s">
        <v>19</v>
      </c>
      <c r="D21" s="3">
        <v>41</v>
      </c>
      <c r="E21" s="3">
        <f t="shared" si="0"/>
        <v>6.2970357855936104E-3</v>
      </c>
      <c r="F21" s="3"/>
      <c r="G21" s="4">
        <f t="shared" si="1"/>
        <v>1</v>
      </c>
      <c r="H21" s="5">
        <f>G21/$G$28</f>
        <v>7.8125E-3</v>
      </c>
      <c r="J21" s="12">
        <v>18</v>
      </c>
      <c r="K21" s="6">
        <f>IF($J21=K$3,0,ROUND($H21*K$2,0))</f>
        <v>0</v>
      </c>
      <c r="L21" s="6">
        <f>IF($J21=L$3,0,ROUND($H21*L$2,0))</f>
        <v>0</v>
      </c>
      <c r="M21" s="6">
        <f>IF($J21=M$3,0,ROUND($H21*M$2,0))</f>
        <v>0</v>
      </c>
      <c r="N21" s="6">
        <f>IF($J21=N$3,0,ROUND($H21*N$2,0))</f>
        <v>0</v>
      </c>
      <c r="O21" s="6">
        <f>IF($J21=O$3,0,ROUND($H21*O$2,0))</f>
        <v>0</v>
      </c>
      <c r="P21" s="6">
        <f>IF($J21=P$3,0,ROUND($H21*P$2,0))</f>
        <v>0</v>
      </c>
      <c r="Q21" s="6">
        <f>IF($J21=Q$3,0,ROUND($H21*Q$2,0))</f>
        <v>0</v>
      </c>
      <c r="R21" s="6">
        <f>IF($J21=R$3,0,ROUND($H21*R$2,0))</f>
        <v>0</v>
      </c>
      <c r="S21" s="6">
        <f>IF($J21=S$3,0,ROUND($H21*S$2,0))</f>
        <v>0</v>
      </c>
      <c r="T21" s="6">
        <f>IF($J21=T$3,0,ROUND($H21*T$2,0))</f>
        <v>0</v>
      </c>
      <c r="U21" s="6">
        <f>IF($J21=U$3,0,ROUND($H21*U$2,0))</f>
        <v>0</v>
      </c>
      <c r="V21" s="6">
        <f>IF($J21=V$3,0,ROUND($H21*V$2,0))</f>
        <v>0</v>
      </c>
      <c r="W21" s="6">
        <f>IF($J21=W$3,0,ROUND($H21*W$2,0))</f>
        <v>0</v>
      </c>
      <c r="X21" s="6">
        <f>IF($J21=X$3,0,ROUND($H21*X$2,0))</f>
        <v>0</v>
      </c>
      <c r="Y21" s="6">
        <f>IF($J21=Y$3,0,ROUND($H21*Y$2,0))</f>
        <v>0</v>
      </c>
      <c r="Z21" s="6">
        <f>IF($J21=Z$3,0,ROUND($H21*Z$2,0))</f>
        <v>0</v>
      </c>
      <c r="AA21" s="17">
        <f>IF($J21=AA$3,0,ROUND($H21*AA$2,0))</f>
        <v>0</v>
      </c>
      <c r="AB21" s="6">
        <f>IF($J21=AB$3,0,ROUND($H21*AB$2,0))</f>
        <v>0</v>
      </c>
      <c r="AC21" s="6">
        <f>IF($J21=AC$3,0,ROUND($H21*AC$2,0))</f>
        <v>0</v>
      </c>
      <c r="AD21" s="6">
        <f>IF($J21=AD$3,0,ROUND($H21*AD$2,0))</f>
        <v>0</v>
      </c>
      <c r="AE21" s="6">
        <f>IF($J21=AE$3,0,ROUND($H21*AE$2,0))</f>
        <v>0</v>
      </c>
      <c r="AF21" s="6">
        <f>IF($J21=AF$3,0,ROUND($H21*AF$2,0))</f>
        <v>0</v>
      </c>
      <c r="AG21" s="6">
        <f>IF($J21=AG$3,0,ROUND($H21*AG$2,0))</f>
        <v>0</v>
      </c>
      <c r="AH21" s="6">
        <f>IF($J21=AH$3,0,ROUND($H21*AH$2,0))</f>
        <v>0</v>
      </c>
      <c r="AI21" s="6">
        <f>SUM(K21:AH21)</f>
        <v>0</v>
      </c>
    </row>
    <row r="22" spans="2:35" x14ac:dyDescent="0.2">
      <c r="B22" s="12">
        <v>19</v>
      </c>
      <c r="C22" s="3" t="s">
        <v>20</v>
      </c>
      <c r="D22" s="3">
        <v>75</v>
      </c>
      <c r="E22" s="3">
        <f t="shared" si="0"/>
        <v>1.1518967900476117E-2</v>
      </c>
      <c r="F22" s="3"/>
      <c r="G22" s="4">
        <f t="shared" si="1"/>
        <v>2</v>
      </c>
      <c r="H22" s="5">
        <f>G22/$G$28</f>
        <v>1.5625E-2</v>
      </c>
      <c r="J22" s="12">
        <v>19</v>
      </c>
      <c r="K22" s="6">
        <f>IF($J22=K$3,0,ROUND($H22*K$2,0))</f>
        <v>0</v>
      </c>
      <c r="L22" s="6">
        <f>IF($J22=L$3,0,ROUND($H22*L$2,0))</f>
        <v>0</v>
      </c>
      <c r="M22" s="6">
        <f>IF($J22=M$3,0,ROUND($H22*M$2,0))</f>
        <v>0</v>
      </c>
      <c r="N22" s="6">
        <f>IF($J22=N$3,0,ROUND($H22*N$2,0))</f>
        <v>0</v>
      </c>
      <c r="O22" s="6">
        <f>IF($J22=O$3,0,ROUND($H22*O$2,0))</f>
        <v>0</v>
      </c>
      <c r="P22" s="6">
        <f>IF($J22=P$3,0,ROUND($H22*P$2,0))</f>
        <v>0</v>
      </c>
      <c r="Q22" s="6">
        <f>IF($J22=Q$3,0,ROUND($H22*Q$2,0))</f>
        <v>0</v>
      </c>
      <c r="R22" s="6">
        <f>IF($J22=R$3,0,ROUND($H22*R$2,0))</f>
        <v>0</v>
      </c>
      <c r="S22" s="6">
        <f>IF($J22=S$3,0,ROUND($H22*S$2,0))</f>
        <v>0</v>
      </c>
      <c r="T22" s="6">
        <f>IF($J22=T$3,0,ROUND($H22*T$2,0))</f>
        <v>0</v>
      </c>
      <c r="U22" s="6">
        <f>IF($J22=U$3,0,ROUND($H22*U$2,0))</f>
        <v>0</v>
      </c>
      <c r="V22" s="6">
        <f>IF($J22=V$3,0,ROUND($H22*V$2,0))</f>
        <v>0</v>
      </c>
      <c r="W22" s="6">
        <f>IF($J22=W$3,0,ROUND($H22*W$2,0))</f>
        <v>0</v>
      </c>
      <c r="X22" s="6">
        <f>IF($J22=X$3,0,ROUND($H22*X$2,0))</f>
        <v>0</v>
      </c>
      <c r="Y22" s="6">
        <f>IF($J22=Y$3,0,ROUND($H22*Y$2,0))</f>
        <v>0</v>
      </c>
      <c r="Z22" s="6">
        <f>IF($J22=Z$3,0,ROUND($H22*Z$2,0))</f>
        <v>0</v>
      </c>
      <c r="AA22" s="17">
        <f>IF($J22=AA$3,0,ROUND($H22*AA$2,0))</f>
        <v>0</v>
      </c>
      <c r="AB22" s="6">
        <f>IF($J22=AB$3,0,ROUND($H22*AB$2,0))</f>
        <v>0</v>
      </c>
      <c r="AC22" s="6">
        <f>IF($J22=AC$3,0,ROUND($H22*AC$2,0))</f>
        <v>0</v>
      </c>
      <c r="AD22" s="6">
        <f>IF($J22=AD$3,0,ROUND($H22*AD$2,0))</f>
        <v>0</v>
      </c>
      <c r="AE22" s="6">
        <f>IF($J22=AE$3,0,ROUND($H22*AE$2,0))</f>
        <v>0</v>
      </c>
      <c r="AF22" s="6">
        <f>IF($J22=AF$3,0,ROUND($H22*AF$2,0))</f>
        <v>0</v>
      </c>
      <c r="AG22" s="6">
        <f>IF($J22=AG$3,0,ROUND($H22*AG$2,0))</f>
        <v>0</v>
      </c>
      <c r="AH22" s="6">
        <f>IF($J22=AH$3,0,ROUND($H22*AH$2,0))</f>
        <v>0</v>
      </c>
      <c r="AI22" s="6">
        <f>SUM(K22:AH22)</f>
        <v>0</v>
      </c>
    </row>
    <row r="23" spans="2:35" x14ac:dyDescent="0.2">
      <c r="B23" s="12">
        <v>20</v>
      </c>
      <c r="C23" s="3" t="s">
        <v>21</v>
      </c>
      <c r="D23" s="3">
        <v>40</v>
      </c>
      <c r="E23" s="3">
        <f t="shared" si="0"/>
        <v>6.1434495469205961E-3</v>
      </c>
      <c r="F23" s="3"/>
      <c r="G23" s="4">
        <f t="shared" si="1"/>
        <v>1</v>
      </c>
      <c r="H23" s="5">
        <f>G23/$G$28</f>
        <v>7.8125E-3</v>
      </c>
      <c r="J23" s="12">
        <v>20</v>
      </c>
      <c r="K23" s="6">
        <f>IF($J23=K$3,0,ROUND($H23*K$2,0))</f>
        <v>0</v>
      </c>
      <c r="L23" s="6">
        <f>IF($J23=L$3,0,ROUND($H23*L$2,0))</f>
        <v>0</v>
      </c>
      <c r="M23" s="6">
        <f>IF($J23=M$3,0,ROUND($H23*M$2,0))</f>
        <v>0</v>
      </c>
      <c r="N23" s="6">
        <f>IF($J23=N$3,0,ROUND($H23*N$2,0))</f>
        <v>0</v>
      </c>
      <c r="O23" s="6">
        <f>IF($J23=O$3,0,ROUND($H23*O$2,0))</f>
        <v>0</v>
      </c>
      <c r="P23" s="6">
        <f>IF($J23=P$3,0,ROUND($H23*P$2,0))</f>
        <v>0</v>
      </c>
      <c r="Q23" s="6">
        <f>IF($J23=Q$3,0,ROUND($H23*Q$2,0))</f>
        <v>0</v>
      </c>
      <c r="R23" s="6">
        <f>IF($J23=R$3,0,ROUND($H23*R$2,0))</f>
        <v>0</v>
      </c>
      <c r="S23" s="6">
        <f>IF($J23=S$3,0,ROUND($H23*S$2,0))</f>
        <v>0</v>
      </c>
      <c r="T23" s="6">
        <f>IF($J23=T$3,0,ROUND($H23*T$2,0))</f>
        <v>0</v>
      </c>
      <c r="U23" s="6">
        <f>IF($J23=U$3,0,ROUND($H23*U$2,0))</f>
        <v>0</v>
      </c>
      <c r="V23" s="6">
        <f>IF($J23=V$3,0,ROUND($H23*V$2,0))</f>
        <v>0</v>
      </c>
      <c r="W23" s="6">
        <f>IF($J23=W$3,0,ROUND($H23*W$2,0))</f>
        <v>0</v>
      </c>
      <c r="X23" s="6">
        <f>IF($J23=X$3,0,ROUND($H23*X$2,0))</f>
        <v>0</v>
      </c>
      <c r="Y23" s="6">
        <f>IF($J23=Y$3,0,ROUND($H23*Y$2,0))</f>
        <v>0</v>
      </c>
      <c r="Z23" s="6">
        <f>IF($J23=Z$3,0,ROUND($H23*Z$2,0))</f>
        <v>0</v>
      </c>
      <c r="AA23" s="17">
        <f>IF($J23=AA$3,0,ROUND($H23*AA$2,0))</f>
        <v>0</v>
      </c>
      <c r="AB23" s="6">
        <f>IF($J23=AB$3,0,ROUND($H23*AB$2,0))</f>
        <v>0</v>
      </c>
      <c r="AC23" s="6">
        <f>IF($J23=AC$3,0,ROUND($H23*AC$2,0))</f>
        <v>0</v>
      </c>
      <c r="AD23" s="6">
        <f>IF($J23=AD$3,0,ROUND($H23*AD$2,0))</f>
        <v>0</v>
      </c>
      <c r="AE23" s="6">
        <f>IF($J23=AE$3,0,ROUND($H23*AE$2,0))</f>
        <v>0</v>
      </c>
      <c r="AF23" s="6">
        <f>IF($J23=AF$3,0,ROUND($H23*AF$2,0))</f>
        <v>0</v>
      </c>
      <c r="AG23" s="6">
        <f>IF($J23=AG$3,0,ROUND($H23*AG$2,0))</f>
        <v>0</v>
      </c>
      <c r="AH23" s="6">
        <f>IF($J23=AH$3,0,ROUND($H23*AH$2,0))</f>
        <v>0</v>
      </c>
      <c r="AI23" s="6">
        <f>SUM(K23:AH23)</f>
        <v>0</v>
      </c>
    </row>
    <row r="24" spans="2:35" x14ac:dyDescent="0.2">
      <c r="B24" s="12">
        <v>21</v>
      </c>
      <c r="C24" s="3" t="s">
        <v>22</v>
      </c>
      <c r="D24" s="3">
        <v>132</v>
      </c>
      <c r="E24" s="3">
        <f t="shared" si="0"/>
        <v>2.0273383504837966E-2</v>
      </c>
      <c r="F24" s="3"/>
      <c r="G24" s="4">
        <f t="shared" si="1"/>
        <v>3</v>
      </c>
      <c r="H24" s="5">
        <f>G24/$G$28</f>
        <v>2.34375E-2</v>
      </c>
      <c r="J24" s="12">
        <v>21</v>
      </c>
      <c r="K24" s="6">
        <f>IF($J24=K$3,0,ROUND($H24*K$2,0))</f>
        <v>0</v>
      </c>
      <c r="L24" s="6">
        <f>IF($J24=L$3,0,ROUND($H24*L$2,0))</f>
        <v>0</v>
      </c>
      <c r="M24" s="6">
        <f>IF($J24=M$3,0,ROUND($H24*M$2,0))</f>
        <v>0</v>
      </c>
      <c r="N24" s="6">
        <f>IF($J24=N$3,0,ROUND($H24*N$2,0))</f>
        <v>0</v>
      </c>
      <c r="O24" s="6">
        <f>IF($J24=O$3,0,ROUND($H24*O$2,0))</f>
        <v>0</v>
      </c>
      <c r="P24" s="6">
        <f>IF($J24=P$3,0,ROUND($H24*P$2,0))</f>
        <v>0</v>
      </c>
      <c r="Q24" s="6">
        <f>IF($J24=Q$3,0,ROUND($H24*Q$2,0))</f>
        <v>0</v>
      </c>
      <c r="R24" s="6">
        <f>IF($J24=R$3,0,ROUND($H24*R$2,0))</f>
        <v>0</v>
      </c>
      <c r="S24" s="6">
        <f>IF($J24=S$3,0,ROUND($H24*S$2,0))</f>
        <v>0</v>
      </c>
      <c r="T24" s="6">
        <f>IF($J24=T$3,0,ROUND($H24*T$2,0))</f>
        <v>0</v>
      </c>
      <c r="U24" s="6">
        <f>IF($J24=U$3,0,ROUND($H24*U$2,0))</f>
        <v>0</v>
      </c>
      <c r="V24" s="6">
        <f>IF($J24=V$3,0,ROUND($H24*V$2,0))</f>
        <v>0</v>
      </c>
      <c r="W24" s="6">
        <f>IF($J24=W$3,0,ROUND($H24*W$2,0))</f>
        <v>0</v>
      </c>
      <c r="X24" s="6">
        <f>IF($J24=X$3,0,ROUND($H24*X$2,0))</f>
        <v>0</v>
      </c>
      <c r="Y24" s="6">
        <f>IF($J24=Y$3,0,ROUND($H24*Y$2,0))</f>
        <v>0</v>
      </c>
      <c r="Z24" s="6">
        <f>IF($J24=Z$3,0,ROUND($H24*Z$2,0))</f>
        <v>0</v>
      </c>
      <c r="AA24" s="17">
        <f>IF($J24=AA$3,0,ROUND($H24*AA$2,0))</f>
        <v>0</v>
      </c>
      <c r="AB24" s="6">
        <f>IF($J24=AB$3,0,ROUND($H24*AB$2,0))</f>
        <v>0</v>
      </c>
      <c r="AC24" s="6">
        <f>IF($J24=AC$3,0,ROUND($H24*AC$2,0))</f>
        <v>0</v>
      </c>
      <c r="AD24" s="6">
        <f>IF($J24=AD$3,0,ROUND($H24*AD$2,0))</f>
        <v>0</v>
      </c>
      <c r="AE24" s="6">
        <f>IF($J24=AE$3,0,ROUND($H24*AE$2,0))</f>
        <v>0</v>
      </c>
      <c r="AF24" s="6">
        <f>IF($J24=AF$3,0,ROUND($H24*AF$2,0))</f>
        <v>0</v>
      </c>
      <c r="AG24" s="6">
        <f>IF($J24=AG$3,0,ROUND($H24*AG$2,0))</f>
        <v>0</v>
      </c>
      <c r="AH24" s="6">
        <f>IF($J24=AH$3,0,ROUND($H24*AH$2,0))</f>
        <v>0</v>
      </c>
      <c r="AI24" s="6">
        <f>SUM(K24:AH24)</f>
        <v>0</v>
      </c>
    </row>
    <row r="25" spans="2:35" x14ac:dyDescent="0.2">
      <c r="B25" s="12">
        <v>22</v>
      </c>
      <c r="C25" s="3" t="s">
        <v>23</v>
      </c>
      <c r="D25" s="3">
        <v>302</v>
      </c>
      <c r="E25" s="3">
        <f t="shared" si="0"/>
        <v>4.63830440792505E-2</v>
      </c>
      <c r="F25" s="3"/>
      <c r="G25" s="4">
        <f t="shared" si="1"/>
        <v>6</v>
      </c>
      <c r="H25" s="5">
        <f>G25/$G$28</f>
        <v>4.6875E-2</v>
      </c>
      <c r="J25" s="12">
        <v>22</v>
      </c>
      <c r="K25" s="6">
        <f>IF($J25=K$3,0,ROUND($H25*K$2,0))</f>
        <v>0</v>
      </c>
      <c r="L25" s="6">
        <f>IF($J25=L$3,0,ROUND($H25*L$2,0))</f>
        <v>0</v>
      </c>
      <c r="M25" s="6">
        <f>IF($J25=M$3,0,ROUND($H25*M$2,0))</f>
        <v>0</v>
      </c>
      <c r="N25" s="6">
        <f>IF($J25=N$3,0,ROUND($H25*N$2,0))</f>
        <v>0</v>
      </c>
      <c r="O25" s="6">
        <f>IF($J25=O$3,0,ROUND($H25*O$2,0))</f>
        <v>0</v>
      </c>
      <c r="P25" s="6">
        <f>IF($J25=P$3,0,ROUND($H25*P$2,0))</f>
        <v>1</v>
      </c>
      <c r="Q25" s="6">
        <f>IF($J25=Q$3,0,ROUND($H25*Q$2,0))</f>
        <v>0</v>
      </c>
      <c r="R25" s="6">
        <f>IF($J25=R$3,0,ROUND($H25*R$2,0))</f>
        <v>0</v>
      </c>
      <c r="S25" s="6">
        <f>IF($J25=S$3,0,ROUND($H25*S$2,0))</f>
        <v>0</v>
      </c>
      <c r="T25" s="6">
        <f>IF($J25=T$3,0,ROUND($H25*T$2,0))</f>
        <v>0</v>
      </c>
      <c r="U25" s="6">
        <f>IF($J25=U$3,0,ROUND($H25*U$2,0))</f>
        <v>0</v>
      </c>
      <c r="V25" s="6">
        <f>IF($J25=V$3,0,ROUND($H25*V$2,0))</f>
        <v>0</v>
      </c>
      <c r="W25" s="6">
        <f>IF($J25=W$3,0,ROUND($H25*W$2,0))</f>
        <v>1</v>
      </c>
      <c r="X25" s="6">
        <f>IF($J25=X$3,0,ROUND($H25*X$2,0))</f>
        <v>0</v>
      </c>
      <c r="Y25" s="6">
        <f>IF($J25=Y$3,0,ROUND($H25*Y$2,0))</f>
        <v>0</v>
      </c>
      <c r="Z25" s="6">
        <f>IF($J25=Z$3,0,ROUND($H25*Z$2,0))</f>
        <v>0</v>
      </c>
      <c r="AA25" s="17">
        <f>IF($J25=AA$3,0,ROUND($H25*AA$2,0))</f>
        <v>1</v>
      </c>
      <c r="AB25" s="6">
        <f>IF($J25=AB$3,0,ROUND($H25*AB$2,0))</f>
        <v>0</v>
      </c>
      <c r="AC25" s="6">
        <f>IF($J25=AC$3,0,ROUND($H25*AC$2,0))</f>
        <v>0</v>
      </c>
      <c r="AD25" s="6">
        <f>IF($J25=AD$3,0,ROUND($H25*AD$2,0))</f>
        <v>0</v>
      </c>
      <c r="AE25" s="6">
        <f>IF($J25=AE$3,0,ROUND($H25*AE$2,0))</f>
        <v>0</v>
      </c>
      <c r="AF25" s="6">
        <f>IF($J25=AF$3,0,ROUND($H25*AF$2,0))</f>
        <v>0</v>
      </c>
      <c r="AG25" s="6">
        <f>IF($J25=AG$3,0,ROUND($H25*AG$2,0))</f>
        <v>0</v>
      </c>
      <c r="AH25" s="6">
        <f>IF($J25=AH$3,0,ROUND($H25*AH$2,0))</f>
        <v>0</v>
      </c>
      <c r="AI25" s="6">
        <f>SUM(K25:AH25)</f>
        <v>3</v>
      </c>
    </row>
    <row r="26" spans="2:35" x14ac:dyDescent="0.2">
      <c r="B26" s="12">
        <v>23</v>
      </c>
      <c r="C26" s="3" t="s">
        <v>24</v>
      </c>
      <c r="D26" s="3">
        <v>405</v>
      </c>
      <c r="E26" s="3">
        <f t="shared" si="0"/>
        <v>6.2202426662571031E-2</v>
      </c>
      <c r="F26" s="3"/>
      <c r="G26" s="4">
        <f t="shared" si="1"/>
        <v>8</v>
      </c>
      <c r="H26" s="5">
        <f>G26/$G$28</f>
        <v>6.25E-2</v>
      </c>
      <c r="J26" s="12">
        <v>23</v>
      </c>
      <c r="K26" s="6">
        <f>IF($J26=K$3,0,ROUND($H26*K$2,0))</f>
        <v>0</v>
      </c>
      <c r="L26" s="6">
        <f>IF($J26=L$3,0,ROUND($H26*L$2,0))</f>
        <v>0</v>
      </c>
      <c r="M26" s="6">
        <f>IF($J26=M$3,0,ROUND($H26*M$2,0))</f>
        <v>0</v>
      </c>
      <c r="N26" s="6">
        <f>IF($J26=N$3,0,ROUND($H26*N$2,0))</f>
        <v>0</v>
      </c>
      <c r="O26" s="6">
        <f>IF($J26=O$3,0,ROUND($H26*O$2,0))</f>
        <v>0</v>
      </c>
      <c r="P26" s="6">
        <f>IF($J26=P$3,0,ROUND($H26*P$2,0))</f>
        <v>1</v>
      </c>
      <c r="Q26" s="6">
        <f>IF($J26=Q$3,0,ROUND($H26*Q$2,0))</f>
        <v>0</v>
      </c>
      <c r="R26" s="6">
        <f>IF($J26=R$3,0,ROUND($H26*R$2,0))</f>
        <v>1</v>
      </c>
      <c r="S26" s="6">
        <f>IF($J26=S$3,0,ROUND($H26*S$2,0))</f>
        <v>0</v>
      </c>
      <c r="T26" s="6">
        <f>IF($J26=T$3,0,ROUND($H26*T$2,0))</f>
        <v>0</v>
      </c>
      <c r="U26" s="6">
        <f>IF($J26=U$3,0,ROUND($H26*U$2,0))</f>
        <v>0</v>
      </c>
      <c r="V26" s="6">
        <f>IF($J26=V$3,0,ROUND($H26*V$2,0))</f>
        <v>0</v>
      </c>
      <c r="W26" s="6">
        <f>IF($J26=W$3,0,ROUND($H26*W$2,0))</f>
        <v>1</v>
      </c>
      <c r="X26" s="6">
        <f>IF($J26=X$3,0,ROUND($H26*X$2,0))</f>
        <v>0</v>
      </c>
      <c r="Y26" s="6">
        <f>IF($J26=Y$3,0,ROUND($H26*Y$2,0))</f>
        <v>0</v>
      </c>
      <c r="Z26" s="6">
        <f>IF($J26=Z$3,0,ROUND($H26*Z$2,0))</f>
        <v>0</v>
      </c>
      <c r="AA26" s="17">
        <f>IF($J26=AA$3,0,ROUND($H26*AA$2,0))</f>
        <v>1</v>
      </c>
      <c r="AB26" s="6">
        <f>IF($J26=AB$3,0,ROUND($H26*AB$2,0))</f>
        <v>0</v>
      </c>
      <c r="AC26" s="6">
        <f>IF($J26=AC$3,0,ROUND($H26*AC$2,0))</f>
        <v>0</v>
      </c>
      <c r="AD26" s="6">
        <f>IF($J26=AD$3,0,ROUND($H26*AD$2,0))</f>
        <v>0</v>
      </c>
      <c r="AE26" s="6">
        <f>IF($J26=AE$3,0,ROUND($H26*AE$2,0))</f>
        <v>0</v>
      </c>
      <c r="AF26" s="6">
        <f>IF($J26=AF$3,0,ROUND($H26*AF$2,0))</f>
        <v>0</v>
      </c>
      <c r="AG26" s="6">
        <f>IF($J26=AG$3,0,ROUND($H26*AG$2,0))</f>
        <v>0</v>
      </c>
      <c r="AH26" s="6">
        <f>IF($J26=AH$3,0,ROUND($H26*AH$2,0))</f>
        <v>0</v>
      </c>
      <c r="AI26" s="6">
        <f>SUM(K26:AH26)</f>
        <v>4</v>
      </c>
    </row>
    <row r="27" spans="2:35" x14ac:dyDescent="0.2">
      <c r="B27" s="12">
        <v>24</v>
      </c>
      <c r="C27" s="3" t="s">
        <v>25</v>
      </c>
      <c r="D27" s="3">
        <v>158</v>
      </c>
      <c r="E27" s="3">
        <f t="shared" si="0"/>
        <v>2.4266625710336352E-2</v>
      </c>
      <c r="F27" s="3"/>
      <c r="G27" s="4">
        <f t="shared" si="1"/>
        <v>3</v>
      </c>
      <c r="H27" s="5">
        <f>G27/$G$28</f>
        <v>2.34375E-2</v>
      </c>
      <c r="J27" s="12">
        <v>24</v>
      </c>
      <c r="K27" s="6">
        <f>IF($J27=K$3,0,ROUND($H27*K$2,0))</f>
        <v>0</v>
      </c>
      <c r="L27" s="6">
        <f>IF($J27=L$3,0,ROUND($H27*L$2,0))</f>
        <v>0</v>
      </c>
      <c r="M27" s="6">
        <f>IF($J27=M$3,0,ROUND($H27*M$2,0))</f>
        <v>0</v>
      </c>
      <c r="N27" s="6">
        <f>IF($J27=N$3,0,ROUND($H27*N$2,0))</f>
        <v>0</v>
      </c>
      <c r="O27" s="6">
        <f>IF($J27=O$3,0,ROUND($H27*O$2,0))</f>
        <v>0</v>
      </c>
      <c r="P27" s="6">
        <f>IF($J27=P$3,0,ROUND($H27*P$2,0))</f>
        <v>0</v>
      </c>
      <c r="Q27" s="6">
        <f>IF($J27=Q$3,0,ROUND($H27*Q$2,0))</f>
        <v>0</v>
      </c>
      <c r="R27" s="6">
        <f>IF($J27=R$3,0,ROUND($H27*R$2,0))</f>
        <v>0</v>
      </c>
      <c r="S27" s="6">
        <f>IF($J27=S$3,0,ROUND($H27*S$2,0))</f>
        <v>0</v>
      </c>
      <c r="T27" s="6">
        <f>IF($J27=T$3,0,ROUND($H27*T$2,0))</f>
        <v>0</v>
      </c>
      <c r="U27" s="6">
        <f>IF($J27=U$3,0,ROUND($H27*U$2,0))</f>
        <v>0</v>
      </c>
      <c r="V27" s="6">
        <f>IF($J27=V$3,0,ROUND($H27*V$2,0))</f>
        <v>0</v>
      </c>
      <c r="W27" s="6">
        <f>IF($J27=W$3,0,ROUND($H27*W$2,0))</f>
        <v>0</v>
      </c>
      <c r="X27" s="6">
        <f>IF($J27=X$3,0,ROUND($H27*X$2,0))</f>
        <v>0</v>
      </c>
      <c r="Y27" s="6">
        <f>IF($J27=Y$3,0,ROUND($H27*Y$2,0))</f>
        <v>0</v>
      </c>
      <c r="Z27" s="6">
        <f>IF($J27=Z$3,0,ROUND($H27*Z$2,0))</f>
        <v>0</v>
      </c>
      <c r="AA27" s="17">
        <f>IF($J27=AA$3,0,ROUND($H27*AA$2,0))</f>
        <v>0</v>
      </c>
      <c r="AB27" s="6">
        <f>IF($J27=AB$3,0,ROUND($H27*AB$2,0))</f>
        <v>0</v>
      </c>
      <c r="AC27" s="6">
        <f>IF($J27=AC$3,0,ROUND($H27*AC$2,0))</f>
        <v>0</v>
      </c>
      <c r="AD27" s="6">
        <f>IF($J27=AD$3,0,ROUND($H27*AD$2,0))</f>
        <v>0</v>
      </c>
      <c r="AE27" s="6">
        <f>IF($J27=AE$3,0,ROUND($H27*AE$2,0))</f>
        <v>0</v>
      </c>
      <c r="AF27" s="6">
        <f>IF($J27=AF$3,0,ROUND($H27*AF$2,0))</f>
        <v>0</v>
      </c>
      <c r="AG27" s="6">
        <f>IF($J27=AG$3,0,ROUND($H27*AG$2,0))</f>
        <v>0</v>
      </c>
      <c r="AH27" s="6">
        <f>IF($J27=AH$3,0,ROUND($H27*AH$2,0))</f>
        <v>0</v>
      </c>
      <c r="AI27" s="6">
        <f>SUM(K27:AH27)</f>
        <v>0</v>
      </c>
    </row>
    <row r="28" spans="2:35" x14ac:dyDescent="0.2">
      <c r="B28" s="3"/>
      <c r="C28" s="3"/>
      <c r="D28" s="14">
        <v>6511</v>
      </c>
      <c r="E28" s="3"/>
      <c r="F28" s="3"/>
      <c r="G28" s="14">
        <f>SUM(G4:G27)</f>
        <v>128</v>
      </c>
      <c r="H28" s="5">
        <f>SUM(H4:H27)</f>
        <v>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11">
        <f>SUM(AI4:AI27)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2022-12-02T00:32:12Z</dcterms:created>
  <dcterms:modified xsi:type="dcterms:W3CDTF">2022-12-02T00:50:31Z</dcterms:modified>
</cp:coreProperties>
</file>